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0" windowWidth="12435" windowHeight="6975" activeTab="1"/>
  </bookViews>
  <sheets>
    <sheet name="Members Info" sheetId="5" r:id="rId1"/>
    <sheet name="Books Database" sheetId="2" r:id="rId2"/>
    <sheet name="Borrowing database" sheetId="1" r:id="rId3"/>
    <sheet name="Sheet3" sheetId="3" r:id="rId4"/>
    <sheet name="Activities" sheetId="6" r:id="rId5"/>
    <sheet name="Sheet1" sheetId="7" r:id="rId6"/>
  </sheets>
  <definedNames>
    <definedName name="_xlnm._FilterDatabase" localSheetId="2" hidden="1">'Borrowing database'!$C$12:$Q$93</definedName>
    <definedName name="_xlnm._FilterDatabase" localSheetId="3" hidden="1">Sheet3!$A$5:$G$116</definedName>
  </definedNames>
  <calcPr calcId="125725"/>
</workbook>
</file>

<file path=xl/calcChain.xml><?xml version="1.0" encoding="utf-8"?>
<calcChain xmlns="http://schemas.openxmlformats.org/spreadsheetml/2006/main">
  <c r="H494" i="1"/>
  <c r="H493"/>
  <c r="H492"/>
  <c r="H491"/>
  <c r="H490"/>
  <c r="H489"/>
  <c r="H488"/>
  <c r="H487"/>
  <c r="H486"/>
  <c r="H485"/>
  <c r="H484"/>
  <c r="H483"/>
  <c r="H482"/>
  <c r="H481"/>
  <c r="H480"/>
  <c r="H479"/>
  <c r="H475"/>
  <c r="H462"/>
  <c r="H463"/>
  <c r="H464"/>
  <c r="H465"/>
  <c r="H466"/>
  <c r="H467"/>
  <c r="H468"/>
  <c r="H469"/>
  <c r="H470"/>
  <c r="H471"/>
  <c r="H472"/>
  <c r="H473"/>
  <c r="H474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449"/>
  <c r="E450"/>
  <c r="E451"/>
  <c r="E452"/>
  <c r="E453"/>
  <c r="E454"/>
  <c r="E455"/>
  <c r="E456"/>
  <c r="E457"/>
  <c r="E458"/>
  <c r="E447"/>
  <c r="E448"/>
  <c r="H456"/>
  <c r="H455"/>
  <c r="H454"/>
  <c r="H453"/>
  <c r="H452"/>
  <c r="H451"/>
  <c r="H450"/>
  <c r="H449"/>
  <c r="H448"/>
  <c r="H447"/>
  <c r="H446"/>
  <c r="H445"/>
  <c r="H444"/>
  <c r="H439"/>
  <c r="H440"/>
  <c r="H441"/>
  <c r="H442"/>
  <c r="H443"/>
  <c r="H438"/>
  <c r="H436"/>
  <c r="H437"/>
  <c r="H429"/>
  <c r="H430"/>
  <c r="H431"/>
  <c r="H432"/>
  <c r="H433"/>
  <c r="H434"/>
  <c r="H435"/>
  <c r="H428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13"/>
  <c r="E414"/>
  <c r="E415"/>
  <c r="E416"/>
  <c r="E417"/>
  <c r="E418"/>
  <c r="E419"/>
  <c r="E420"/>
  <c r="E421"/>
  <c r="E422"/>
  <c r="E423"/>
  <c r="E424"/>
  <c r="E412"/>
  <c r="H413"/>
  <c r="H414"/>
  <c r="H415"/>
  <c r="H416"/>
  <c r="H417"/>
  <c r="H418"/>
  <c r="H419"/>
  <c r="H420"/>
  <c r="H421"/>
  <c r="H422"/>
  <c r="H423"/>
  <c r="H412"/>
  <c r="H425"/>
  <c r="H426"/>
  <c r="H427"/>
  <c r="E425"/>
  <c r="E426"/>
  <c r="E427"/>
  <c r="H411"/>
  <c r="H410"/>
  <c r="H409"/>
  <c r="H408"/>
  <c r="E408"/>
  <c r="E409"/>
  <c r="E410"/>
  <c r="E411"/>
  <c r="H406"/>
  <c r="H405"/>
  <c r="H404"/>
  <c r="H403"/>
  <c r="E403"/>
  <c r="E404"/>
  <c r="E405"/>
  <c r="E406"/>
  <c r="H402"/>
  <c r="H401"/>
  <c r="H400"/>
  <c r="E401"/>
  <c r="E402"/>
  <c r="H399"/>
  <c r="H398"/>
  <c r="H397"/>
  <c r="E398"/>
  <c r="E399"/>
  <c r="E400"/>
  <c r="H396"/>
  <c r="H395"/>
  <c r="H394"/>
  <c r="H392"/>
  <c r="H391"/>
  <c r="H390"/>
  <c r="H389"/>
  <c r="H388"/>
  <c r="H387"/>
  <c r="H386"/>
  <c r="H385"/>
  <c r="H384"/>
  <c r="E385"/>
  <c r="E386"/>
  <c r="E387"/>
  <c r="E388"/>
  <c r="E389"/>
  <c r="E390"/>
  <c r="E391"/>
  <c r="E392"/>
  <c r="E394"/>
  <c r="E395"/>
  <c r="E396"/>
  <c r="E397"/>
  <c r="H383"/>
  <c r="H382"/>
  <c r="H381"/>
  <c r="H380"/>
  <c r="H379"/>
  <c r="H378"/>
  <c r="H377"/>
  <c r="H376"/>
  <c r="H375"/>
  <c r="H374"/>
  <c r="H373"/>
  <c r="E373"/>
  <c r="E374"/>
  <c r="E375"/>
  <c r="E376"/>
  <c r="E377"/>
  <c r="E378"/>
  <c r="E379"/>
  <c r="E380"/>
  <c r="E381"/>
  <c r="E382"/>
  <c r="E383"/>
  <c r="E384"/>
  <c r="E370"/>
  <c r="E371"/>
  <c r="E372"/>
  <c r="H365"/>
  <c r="H366"/>
  <c r="H367"/>
  <c r="H368"/>
  <c r="H369"/>
  <c r="H364"/>
  <c r="E369"/>
  <c r="E364"/>
  <c r="E365"/>
  <c r="E366"/>
  <c r="E367"/>
  <c r="E368"/>
  <c r="H363"/>
  <c r="E361"/>
  <c r="E362"/>
  <c r="E363"/>
  <c r="H362"/>
  <c r="H361"/>
  <c r="H360"/>
  <c r="H359"/>
  <c r="H358"/>
  <c r="H357"/>
  <c r="H356"/>
  <c r="H355"/>
  <c r="H354"/>
  <c r="H353"/>
  <c r="H352"/>
  <c r="H351"/>
  <c r="H350"/>
  <c r="H349"/>
  <c r="H348"/>
  <c r="E360"/>
  <c r="E351"/>
  <c r="E352"/>
  <c r="E353"/>
  <c r="E354"/>
  <c r="E355"/>
  <c r="E356"/>
  <c r="E357"/>
  <c r="E358"/>
  <c r="E359"/>
  <c r="E348"/>
  <c r="E349"/>
  <c r="E350"/>
  <c r="H347"/>
  <c r="H346"/>
  <c r="H343"/>
  <c r="H344"/>
  <c r="H345"/>
  <c r="H342"/>
  <c r="E345"/>
  <c r="E346"/>
  <c r="E347"/>
  <c r="H341"/>
  <c r="H340"/>
  <c r="H339"/>
  <c r="H338"/>
  <c r="H337"/>
  <c r="H336"/>
  <c r="H335"/>
  <c r="H334"/>
  <c r="H333"/>
  <c r="H332"/>
  <c r="H331"/>
  <c r="H330"/>
  <c r="H329"/>
  <c r="H328"/>
  <c r="H327"/>
  <c r="H326"/>
  <c r="H325"/>
  <c r="H324"/>
  <c r="H323"/>
  <c r="H322"/>
  <c r="H321"/>
  <c r="H320"/>
  <c r="H319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01"/>
  <c r="E302"/>
  <c r="E303"/>
  <c r="E296"/>
  <c r="E297"/>
  <c r="E298"/>
  <c r="E299"/>
  <c r="E300"/>
  <c r="E289"/>
  <c r="E290"/>
  <c r="E291"/>
  <c r="E292"/>
  <c r="E293"/>
  <c r="E294"/>
  <c r="E295"/>
  <c r="E288"/>
  <c r="H282"/>
  <c r="H281"/>
  <c r="H280"/>
  <c r="H279"/>
  <c r="H278"/>
  <c r="E277"/>
  <c r="E278"/>
  <c r="E279"/>
  <c r="E280"/>
  <c r="E281"/>
  <c r="E282"/>
  <c r="E283"/>
  <c r="E284"/>
  <c r="E285"/>
  <c r="E286"/>
  <c r="E287"/>
  <c r="E275"/>
  <c r="E276"/>
  <c r="E273"/>
  <c r="E274"/>
  <c r="H277"/>
  <c r="H276"/>
  <c r="H275"/>
  <c r="H274"/>
  <c r="H273"/>
  <c r="H272"/>
  <c r="E272"/>
  <c r="H271"/>
  <c r="H270"/>
  <c r="H269"/>
  <c r="H268"/>
  <c r="H267"/>
  <c r="H266"/>
  <c r="H265"/>
  <c r="H264"/>
  <c r="H263"/>
  <c r="H262"/>
  <c r="H261"/>
  <c r="H260"/>
  <c r="H259"/>
  <c r="H258"/>
  <c r="H257"/>
  <c r="H256"/>
  <c r="E257"/>
  <c r="E258"/>
  <c r="E259"/>
  <c r="E260"/>
  <c r="E261"/>
  <c r="E262"/>
  <c r="E263"/>
  <c r="E264"/>
  <c r="E265"/>
  <c r="E266"/>
  <c r="E267"/>
  <c r="E268"/>
  <c r="E269"/>
  <c r="E270"/>
  <c r="E271"/>
  <c r="H255"/>
  <c r="H254"/>
  <c r="H253"/>
  <c r="H252"/>
  <c r="H251"/>
  <c r="H250"/>
  <c r="H249"/>
  <c r="H248"/>
  <c r="H247"/>
  <c r="H246"/>
  <c r="E254"/>
  <c r="E255"/>
  <c r="E256"/>
  <c r="H245"/>
  <c r="E248"/>
  <c r="E249"/>
  <c r="E250"/>
  <c r="E251"/>
  <c r="E252"/>
  <c r="E253"/>
  <c r="E245"/>
  <c r="E246"/>
  <c r="E247"/>
  <c r="E239"/>
  <c r="E240"/>
  <c r="E241"/>
  <c r="E242"/>
  <c r="E243"/>
  <c r="E244"/>
  <c r="E234"/>
  <c r="E235"/>
  <c r="E236"/>
  <c r="E237"/>
  <c r="E238"/>
  <c r="E224"/>
  <c r="E225"/>
  <c r="E226"/>
  <c r="E227"/>
  <c r="E228"/>
  <c r="E229"/>
  <c r="E230"/>
  <c r="E231"/>
  <c r="E232"/>
  <c r="E233"/>
  <c r="E221"/>
  <c r="E222"/>
  <c r="E223"/>
  <c r="E208"/>
  <c r="E209"/>
  <c r="E210"/>
  <c r="E211"/>
  <c r="E212"/>
  <c r="E213"/>
  <c r="E214"/>
  <c r="E215"/>
  <c r="E216"/>
  <c r="E217"/>
  <c r="E218"/>
  <c r="E219"/>
  <c r="E220"/>
  <c r="E205"/>
  <c r="E206"/>
  <c r="E207"/>
  <c r="E203"/>
  <c r="E200"/>
  <c r="E201"/>
  <c r="E202"/>
  <c r="E204"/>
  <c r="H199"/>
  <c r="H198"/>
  <c r="H197"/>
  <c r="E197"/>
  <c r="E198"/>
  <c r="E199"/>
  <c r="B185"/>
  <c r="B184"/>
  <c r="B183"/>
  <c r="H196"/>
  <c r="H195"/>
  <c r="H194"/>
  <c r="E196"/>
  <c r="H193"/>
  <c r="H192"/>
  <c r="H191"/>
  <c r="H190"/>
  <c r="H189"/>
  <c r="H188"/>
  <c r="E190"/>
  <c r="E191"/>
  <c r="E192"/>
  <c r="E193"/>
  <c r="E194"/>
  <c r="E195"/>
  <c r="H187"/>
  <c r="H186"/>
  <c r="H185"/>
  <c r="H184"/>
  <c r="H183"/>
  <c r="E183"/>
  <c r="E184"/>
  <c r="E185"/>
  <c r="E186"/>
  <c r="E187"/>
  <c r="E188"/>
  <c r="E189"/>
  <c r="B182"/>
  <c r="B181"/>
  <c r="E180"/>
  <c r="E181"/>
  <c r="E182"/>
  <c r="B180"/>
  <c r="H180"/>
  <c r="H181"/>
  <c r="H182"/>
  <c r="B178"/>
  <c r="B179"/>
  <c r="H179"/>
  <c r="H178"/>
  <c r="H177"/>
  <c r="H176"/>
  <c r="H175"/>
  <c r="H174"/>
  <c r="E178"/>
  <c r="E179"/>
  <c r="B177"/>
  <c r="B176"/>
  <c r="B175"/>
  <c r="B174"/>
  <c r="E174"/>
  <c r="E175"/>
  <c r="E176"/>
  <c r="E177"/>
  <c r="H173"/>
  <c r="E173"/>
  <c r="B173"/>
  <c r="H172"/>
  <c r="H171"/>
  <c r="H170"/>
  <c r="B172"/>
  <c r="B171"/>
  <c r="B170"/>
  <c r="E170"/>
  <c r="E171"/>
  <c r="E172"/>
  <c r="E154"/>
  <c r="H169"/>
  <c r="H168"/>
  <c r="H167"/>
  <c r="B169"/>
  <c r="B168"/>
  <c r="B167"/>
  <c r="E167"/>
  <c r="E168"/>
  <c r="E169"/>
  <c r="E165"/>
  <c r="E166"/>
  <c r="H166"/>
  <c r="H165"/>
  <c r="B166"/>
  <c r="B165"/>
  <c r="H164"/>
  <c r="H163"/>
  <c r="H162"/>
  <c r="H161"/>
  <c r="B164"/>
  <c r="B163"/>
  <c r="B162"/>
  <c r="B161"/>
  <c r="E161"/>
  <c r="E162"/>
  <c r="E163"/>
  <c r="E164"/>
  <c r="H160"/>
  <c r="H159"/>
  <c r="H158"/>
  <c r="E158"/>
  <c r="E159"/>
  <c r="E160"/>
  <c r="B160"/>
  <c r="B159"/>
  <c r="B158"/>
  <c r="H156"/>
  <c r="H157"/>
  <c r="H155"/>
  <c r="B157"/>
  <c r="B156"/>
  <c r="B155"/>
  <c r="E155"/>
  <c r="E156"/>
  <c r="E157"/>
  <c r="H154"/>
  <c r="H153"/>
  <c r="B154"/>
  <c r="B153"/>
  <c r="E153"/>
  <c r="H152"/>
  <c r="E152"/>
  <c r="B152"/>
  <c r="H151"/>
  <c r="H150"/>
  <c r="H149"/>
  <c r="B151"/>
  <c r="B150"/>
  <c r="B149"/>
  <c r="E149"/>
  <c r="E150"/>
  <c r="E151"/>
  <c r="H148"/>
  <c r="H147"/>
  <c r="H146"/>
  <c r="B148"/>
  <c r="B147"/>
  <c r="E146"/>
  <c r="E147"/>
  <c r="E148"/>
  <c r="B146"/>
  <c r="B145"/>
  <c r="B144"/>
  <c r="B143"/>
  <c r="E143"/>
  <c r="E144"/>
  <c r="E145"/>
  <c r="E141"/>
  <c r="E142"/>
  <c r="B142"/>
  <c r="B141"/>
  <c r="B140"/>
  <c r="E140"/>
  <c r="H145"/>
  <c r="H144"/>
  <c r="H143"/>
  <c r="H142"/>
  <c r="H141"/>
  <c r="H140"/>
  <c r="B139"/>
  <c r="B138"/>
  <c r="E137"/>
  <c r="E138"/>
  <c r="E139"/>
  <c r="B137"/>
  <c r="H139"/>
  <c r="H138"/>
  <c r="H137"/>
  <c r="H136"/>
  <c r="H135"/>
  <c r="B136"/>
  <c r="E135"/>
  <c r="E136"/>
  <c r="B135"/>
  <c r="H127"/>
  <c r="H128"/>
  <c r="H129"/>
  <c r="H130"/>
  <c r="H131"/>
  <c r="H132"/>
  <c r="H133"/>
  <c r="H134"/>
  <c r="B134"/>
  <c r="B133"/>
  <c r="B132"/>
  <c r="B131"/>
  <c r="B130"/>
  <c r="B129"/>
  <c r="E129"/>
  <c r="E130"/>
  <c r="E131"/>
  <c r="E132"/>
  <c r="E133"/>
  <c r="E134"/>
  <c r="H126"/>
  <c r="B128"/>
  <c r="B127"/>
  <c r="B126"/>
  <c r="E126"/>
  <c r="E127"/>
  <c r="E128"/>
  <c r="B121"/>
  <c r="B122"/>
  <c r="B123"/>
  <c r="B124"/>
  <c r="B125"/>
  <c r="H125"/>
  <c r="H124"/>
  <c r="H123"/>
  <c r="E125"/>
  <c r="E124"/>
  <c r="E123"/>
  <c r="B120"/>
  <c r="H121"/>
  <c r="H122"/>
  <c r="B119"/>
  <c r="B118"/>
  <c r="B117"/>
  <c r="H120"/>
  <c r="H119"/>
  <c r="H118"/>
  <c r="H117"/>
  <c r="H116"/>
  <c r="E122"/>
  <c r="E121"/>
  <c r="E120"/>
  <c r="E119"/>
  <c r="E118"/>
  <c r="E117"/>
  <c r="E116"/>
  <c r="B116"/>
  <c r="E115"/>
  <c r="H115"/>
  <c r="B115"/>
  <c r="H114"/>
  <c r="E114"/>
  <c r="B114"/>
  <c r="B107"/>
  <c r="B108"/>
  <c r="B109"/>
  <c r="B110"/>
  <c r="B111"/>
  <c r="B112"/>
  <c r="B113"/>
  <c r="H113"/>
  <c r="E113"/>
  <c r="B106"/>
  <c r="B105"/>
  <c r="B104"/>
  <c r="B103"/>
  <c r="B102"/>
  <c r="B101"/>
  <c r="H101"/>
  <c r="H102"/>
  <c r="H103"/>
  <c r="H104"/>
  <c r="H105"/>
  <c r="H106"/>
  <c r="H107"/>
  <c r="H108"/>
  <c r="H109"/>
  <c r="H110"/>
  <c r="H111"/>
  <c r="H112"/>
  <c r="E109"/>
  <c r="E110"/>
  <c r="E111"/>
  <c r="E112"/>
  <c r="E101"/>
  <c r="E102"/>
  <c r="E103"/>
  <c r="E104"/>
  <c r="E105"/>
  <c r="E106"/>
  <c r="E107"/>
  <c r="E108"/>
  <c r="H100"/>
  <c r="H99"/>
  <c r="H98"/>
  <c r="E98"/>
  <c r="E99"/>
  <c r="E100"/>
  <c r="B100"/>
  <c r="B99"/>
  <c r="B98"/>
  <c r="H64"/>
  <c r="H65"/>
  <c r="H66"/>
  <c r="H67"/>
  <c r="H68"/>
  <c r="H69"/>
  <c r="H70"/>
  <c r="H71"/>
  <c r="H72"/>
  <c r="H73"/>
  <c r="H74"/>
  <c r="H75"/>
  <c r="H76"/>
  <c r="H97"/>
  <c r="H96"/>
  <c r="H95"/>
  <c r="E95"/>
  <c r="E96"/>
  <c r="E97"/>
  <c r="B97"/>
  <c r="B96"/>
  <c r="B95"/>
  <c r="H81"/>
  <c r="H82"/>
  <c r="H83"/>
  <c r="H84"/>
  <c r="H85"/>
  <c r="H86"/>
  <c r="H87"/>
  <c r="H88"/>
  <c r="H89"/>
  <c r="H90"/>
  <c r="H91"/>
  <c r="H92"/>
  <c r="H93"/>
  <c r="H94"/>
  <c r="E93"/>
  <c r="E94"/>
  <c r="B94"/>
  <c r="H80"/>
  <c r="H79"/>
  <c r="E85" i="3"/>
  <c r="B14" i="1"/>
  <c r="B15"/>
  <c r="B16"/>
  <c r="E110" i="3" s="1"/>
  <c r="B17" i="1"/>
  <c r="B18"/>
  <c r="B19"/>
  <c r="B20"/>
  <c r="B21"/>
  <c r="B22"/>
  <c r="B23"/>
  <c r="B24"/>
  <c r="B25"/>
  <c r="B26"/>
  <c r="B27"/>
  <c r="B28"/>
  <c r="B29"/>
  <c r="B30"/>
  <c r="B3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56"/>
  <c r="B57"/>
  <c r="B58"/>
  <c r="B59"/>
  <c r="B60"/>
  <c r="B61"/>
  <c r="B62"/>
  <c r="B63"/>
  <c r="B64"/>
  <c r="B65"/>
  <c r="B66"/>
  <c r="B67"/>
  <c r="B68"/>
  <c r="B69"/>
  <c r="B70"/>
  <c r="B71"/>
  <c r="B72"/>
  <c r="B73"/>
  <c r="B74"/>
  <c r="B75"/>
  <c r="B76"/>
  <c r="B77"/>
  <c r="B78"/>
  <c r="B79"/>
  <c r="B80"/>
  <c r="B81"/>
  <c r="B82"/>
  <c r="B83"/>
  <c r="B84"/>
  <c r="B85"/>
  <c r="B86"/>
  <c r="B87"/>
  <c r="B88"/>
  <c r="B89"/>
  <c r="B90"/>
  <c r="B91"/>
  <c r="B92"/>
  <c r="B93"/>
  <c r="B13"/>
  <c r="G43" i="3" s="1"/>
  <c r="H78" i="1"/>
  <c r="H77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13"/>
  <c r="A7" i="3"/>
  <c r="A8"/>
  <c r="A9"/>
  <c r="A10"/>
  <c r="A11"/>
  <c r="A12"/>
  <c r="A13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A88"/>
  <c r="A89"/>
  <c r="A90"/>
  <c r="A91"/>
  <c r="A92"/>
  <c r="A93"/>
  <c r="A94"/>
  <c r="A95"/>
  <c r="A96"/>
  <c r="A97"/>
  <c r="A98"/>
  <c r="A99"/>
  <c r="A100"/>
  <c r="A101"/>
  <c r="A102"/>
  <c r="A103"/>
  <c r="A104"/>
  <c r="A105"/>
  <c r="A106"/>
  <c r="A107"/>
  <c r="A108"/>
  <c r="A109"/>
  <c r="A110"/>
  <c r="A111"/>
  <c r="A112"/>
  <c r="A113"/>
  <c r="A114"/>
  <c r="A115"/>
  <c r="A116"/>
  <c r="A6"/>
  <c r="G2" i="5"/>
  <c r="H7" s="1"/>
  <c r="E58" i="1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56"/>
  <c r="E57"/>
  <c r="E46"/>
  <c r="E47"/>
  <c r="E48"/>
  <c r="E49"/>
  <c r="E50"/>
  <c r="E51"/>
  <c r="E52"/>
  <c r="E53"/>
  <c r="E54"/>
  <c r="E55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13"/>
  <c r="G18" i="3" l="1"/>
  <c r="G37"/>
  <c r="E20"/>
  <c r="F20" s="1"/>
  <c r="E37"/>
  <c r="F37" s="1"/>
  <c r="E46"/>
  <c r="E57"/>
  <c r="E65"/>
  <c r="E75"/>
  <c r="E79"/>
  <c r="E96"/>
  <c r="E101"/>
  <c r="G36"/>
  <c r="E6"/>
  <c r="F6" s="1"/>
  <c r="G14"/>
  <c r="G23"/>
  <c r="G33"/>
  <c r="G41"/>
  <c r="E18"/>
  <c r="F18" s="1"/>
  <c r="E27"/>
  <c r="F27" s="1"/>
  <c r="E36"/>
  <c r="F36" s="1"/>
  <c r="E41"/>
  <c r="E45"/>
  <c r="E51"/>
  <c r="E56"/>
  <c r="E60"/>
  <c r="E64"/>
  <c r="E68"/>
  <c r="E74"/>
  <c r="E78"/>
  <c r="E92"/>
  <c r="E99"/>
  <c r="E106"/>
  <c r="G12"/>
  <c r="G21"/>
  <c r="G31"/>
  <c r="G40"/>
  <c r="E14"/>
  <c r="F14" s="1"/>
  <c r="E23"/>
  <c r="F23" s="1"/>
  <c r="E33"/>
  <c r="F33" s="1"/>
  <c r="E40"/>
  <c r="E44"/>
  <c r="E50"/>
  <c r="E55"/>
  <c r="E59"/>
  <c r="E63"/>
  <c r="E67"/>
  <c r="E72"/>
  <c r="E77"/>
  <c r="E84"/>
  <c r="E90"/>
  <c r="E98"/>
  <c r="E103"/>
  <c r="E113"/>
  <c r="G42"/>
  <c r="G6"/>
  <c r="G27"/>
  <c r="E8"/>
  <c r="F8" s="1"/>
  <c r="E29"/>
  <c r="F29" s="1"/>
  <c r="E42"/>
  <c r="E52"/>
  <c r="E61"/>
  <c r="E69"/>
  <c r="E86"/>
  <c r="G8"/>
  <c r="G20"/>
  <c r="G29"/>
  <c r="G38"/>
  <c r="E12"/>
  <c r="F12" s="1"/>
  <c r="E21"/>
  <c r="F21" s="1"/>
  <c r="E31"/>
  <c r="F31" s="1"/>
  <c r="E38"/>
  <c r="F38" s="1"/>
  <c r="E43"/>
  <c r="E49"/>
  <c r="E53"/>
  <c r="E58"/>
  <c r="E62"/>
  <c r="E66"/>
  <c r="E71"/>
  <c r="E76"/>
  <c r="E83"/>
  <c r="E89"/>
  <c r="E97"/>
  <c r="E102"/>
  <c r="E112"/>
  <c r="H34" i="5"/>
  <c r="H33"/>
  <c r="H32"/>
  <c r="H31"/>
  <c r="H5"/>
  <c r="H6"/>
  <c r="H30"/>
  <c r="H29"/>
  <c r="H28"/>
  <c r="H27"/>
  <c r="H9"/>
  <c r="H8"/>
  <c r="H24"/>
  <c r="H25"/>
  <c r="H16"/>
  <c r="H17"/>
  <c r="H20"/>
  <c r="H12"/>
  <c r="H21"/>
  <c r="H13"/>
  <c r="H26"/>
  <c r="H22"/>
  <c r="H18"/>
  <c r="H14"/>
  <c r="H10"/>
  <c r="H23"/>
  <c r="H19"/>
  <c r="H15"/>
  <c r="H11"/>
</calcChain>
</file>

<file path=xl/comments1.xml><?xml version="1.0" encoding="utf-8"?>
<comments xmlns="http://schemas.openxmlformats.org/spreadsheetml/2006/main">
  <authors>
    <author>Nishna's Mum</author>
  </authors>
  <commentList>
    <comment ref="B5" authorId="0">
      <text>
        <r>
          <rPr>
            <b/>
            <sz val="9"/>
            <color indexed="81"/>
            <rFont val="Tahoma"/>
            <family val="2"/>
          </rPr>
          <t>Session 1: Tuesday, 2/5/17</t>
        </r>
      </text>
    </comment>
    <comment ref="B21" authorId="0">
      <text>
        <r>
          <rPr>
            <b/>
            <sz val="9"/>
            <color indexed="81"/>
            <rFont val="Tahoma"/>
            <family val="2"/>
          </rPr>
          <t>Session 2: Friday, 5/5/17</t>
        </r>
      </text>
    </comment>
    <comment ref="C31" authorId="0">
      <text>
        <r>
          <rPr>
            <b/>
            <sz val="9"/>
            <color indexed="81"/>
            <rFont val="Tahoma"/>
            <family val="2"/>
          </rPr>
          <t>Parvathi</t>
        </r>
      </text>
    </comment>
    <comment ref="C32" authorId="0">
      <text>
        <r>
          <rPr>
            <b/>
            <sz val="9"/>
            <color indexed="81"/>
            <rFont val="Tahoma"/>
            <family val="2"/>
          </rPr>
          <t>Shivani Srivastava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Nishna's Mum</author>
  </authors>
  <commentList>
    <comment ref="B113" authorId="0">
      <text>
        <r>
          <rPr>
            <b/>
            <sz val="9"/>
            <color indexed="81"/>
            <rFont val="Tahoma"/>
            <family val="2"/>
          </rPr>
          <t xml:space="preserve">This onwards added in May 2017  </t>
        </r>
      </text>
    </comment>
    <comment ref="B166" authorId="0">
      <text>
        <r>
          <rPr>
            <b/>
            <sz val="9"/>
            <color indexed="81"/>
            <rFont val="Tahoma"/>
            <family val="2"/>
          </rPr>
          <t>This onwards added in june 2017</t>
        </r>
      </text>
    </comment>
    <comment ref="B303" authorId="0">
      <text>
        <r>
          <rPr>
            <b/>
            <sz val="9"/>
            <color indexed="81"/>
            <rFont val="Tahoma"/>
            <family val="2"/>
          </rPr>
          <t>This onwards, added in July 2017</t>
        </r>
      </text>
    </comment>
    <comment ref="B348" authorId="0">
      <text>
        <r>
          <rPr>
            <b/>
            <sz val="9"/>
            <color indexed="81"/>
            <rFont val="Tahoma"/>
            <family val="2"/>
          </rPr>
          <t>This onwards added in Jan 2018</t>
        </r>
      </text>
    </comment>
  </commentList>
</comments>
</file>

<file path=xl/comments3.xml><?xml version="1.0" encoding="utf-8"?>
<comments xmlns="http://schemas.openxmlformats.org/spreadsheetml/2006/main">
  <authors>
    <author>Nishna's Mum</author>
  </authors>
  <commentList>
    <comment ref="C13" authorId="0">
      <text>
        <r>
          <rPr>
            <b/>
            <sz val="9"/>
            <color indexed="81"/>
            <rFont val="Tahoma"/>
            <family val="2"/>
          </rPr>
          <t>Session 1, Tues, 2/5/17</t>
        </r>
      </text>
    </comment>
    <comment ref="C46" authorId="0">
      <text>
        <r>
          <rPr>
            <b/>
            <sz val="9"/>
            <color indexed="81"/>
            <rFont val="Tahoma"/>
            <family val="2"/>
          </rPr>
          <t>Session 2, Friday, 5/5/17</t>
        </r>
      </text>
    </comment>
    <comment ref="C64" authorId="0">
      <text>
        <r>
          <rPr>
            <b/>
            <sz val="9"/>
            <color indexed="81"/>
            <rFont val="Tahoma"/>
            <family val="2"/>
          </rPr>
          <t>Session 3, Tues, 9/5/17</t>
        </r>
      </text>
    </comment>
    <comment ref="C84" authorId="0">
      <text>
        <r>
          <rPr>
            <b/>
            <sz val="9"/>
            <color indexed="81"/>
            <rFont val="Tahoma"/>
            <family val="2"/>
          </rPr>
          <t>Session 4 - Friday, 12/5/17</t>
        </r>
      </text>
    </comment>
    <comment ref="C94" authorId="0">
      <text>
        <r>
          <rPr>
            <b/>
            <sz val="9"/>
            <color indexed="81"/>
            <rFont val="Tahoma"/>
            <family val="2"/>
          </rPr>
          <t>Session 5- Tuesday, 16/5/17</t>
        </r>
      </text>
    </comment>
    <comment ref="C107" authorId="0">
      <text>
        <r>
          <rPr>
            <b/>
            <sz val="9"/>
            <color indexed="81"/>
            <rFont val="Tahoma"/>
            <family val="2"/>
          </rPr>
          <t>Session 6- Friday, 19/5/17</t>
        </r>
      </text>
    </comment>
    <comment ref="C114" authorId="0">
      <text>
        <r>
          <rPr>
            <b/>
            <sz val="9"/>
            <color indexed="81"/>
            <rFont val="Tahoma"/>
            <family val="2"/>
          </rPr>
          <t>Session 7, Tuesday,  23/5/17</t>
        </r>
      </text>
    </comment>
    <comment ref="C126" authorId="0">
      <text>
        <r>
          <rPr>
            <b/>
            <sz val="9"/>
            <color indexed="81"/>
            <rFont val="Tahoma"/>
            <family val="2"/>
          </rPr>
          <t>Session 8- 26/5/17, Friday</t>
        </r>
      </text>
    </comment>
    <comment ref="C140" authorId="0">
      <text>
        <r>
          <rPr>
            <b/>
            <sz val="9"/>
            <color indexed="81"/>
            <rFont val="Tahoma"/>
            <family val="2"/>
          </rPr>
          <t>Session 9 - Tuesday, 30/5/17</t>
        </r>
      </text>
    </comment>
    <comment ref="C146" authorId="0">
      <text>
        <r>
          <rPr>
            <b/>
            <sz val="9"/>
            <color indexed="81"/>
            <rFont val="Tahoma"/>
            <family val="2"/>
          </rPr>
          <t>Session 10 - Friday, 2-6-17</t>
        </r>
      </text>
    </comment>
    <comment ref="C155" authorId="0">
      <text>
        <r>
          <rPr>
            <b/>
            <sz val="9"/>
            <color indexed="81"/>
            <rFont val="Tahoma"/>
            <family val="2"/>
          </rPr>
          <t>Session 11, Tuesday, 6-6-17</t>
        </r>
      </text>
    </comment>
    <comment ref="C170" authorId="0">
      <text>
        <r>
          <rPr>
            <b/>
            <sz val="9"/>
            <color indexed="81"/>
            <rFont val="Tahoma"/>
            <family val="2"/>
          </rPr>
          <t>Session 12: Friday, 9-6-17</t>
        </r>
      </text>
    </comment>
    <comment ref="C180" authorId="0">
      <text>
        <r>
          <rPr>
            <b/>
            <sz val="9"/>
            <color indexed="81"/>
            <rFont val="Tahoma"/>
            <family val="2"/>
          </rPr>
          <t>Session 13 - 13/06/2017, Tuesday</t>
        </r>
      </text>
    </comment>
    <comment ref="C200" authorId="0">
      <text>
        <r>
          <rPr>
            <b/>
            <sz val="9"/>
            <color indexed="81"/>
            <rFont val="Tahoma"/>
            <family val="2"/>
          </rPr>
          <t>Session 14: Friday, 16/6/17</t>
        </r>
      </text>
    </comment>
    <comment ref="C245" authorId="0">
      <text>
        <r>
          <rPr>
            <b/>
            <sz val="9"/>
            <color indexed="81"/>
            <rFont val="Tahoma"/>
            <family val="2"/>
          </rPr>
          <t>Session 15, Tuesday, July 4 2017</t>
        </r>
      </text>
    </comment>
    <comment ref="C256" authorId="0">
      <text>
        <r>
          <rPr>
            <b/>
            <sz val="9"/>
            <color indexed="81"/>
            <rFont val="Tahoma"/>
            <family val="2"/>
          </rPr>
          <t>Session 16, Friday, 7/7/17</t>
        </r>
      </text>
    </comment>
    <comment ref="C283" authorId="0">
      <text>
        <r>
          <rPr>
            <b/>
            <sz val="9"/>
            <color indexed="81"/>
            <rFont val="Tahoma"/>
            <family val="2"/>
          </rPr>
          <t>Session 17, Wednesday, 12-7-17</t>
        </r>
      </text>
    </comment>
    <comment ref="C311" authorId="0">
      <text>
        <r>
          <rPr>
            <b/>
            <sz val="9"/>
            <color indexed="81"/>
            <rFont val="Tahoma"/>
            <family val="2"/>
          </rPr>
          <t>Session 18, Thursday, 13/7/17</t>
        </r>
      </text>
    </comment>
    <comment ref="C319" authorId="0">
      <text>
        <r>
          <rPr>
            <b/>
            <sz val="9"/>
            <color indexed="81"/>
            <rFont val="Tahoma"/>
            <family val="2"/>
          </rPr>
          <t>Session 19, Tuesday, 18-7-17</t>
        </r>
      </text>
    </comment>
    <comment ref="C324" authorId="0">
      <text>
        <r>
          <rPr>
            <b/>
            <sz val="9"/>
            <color indexed="81"/>
            <rFont val="Tahoma"/>
            <family val="2"/>
          </rPr>
          <t>session 20, Friday 21/7/17</t>
        </r>
      </text>
    </comment>
    <comment ref="C342" authorId="0">
      <text>
        <r>
          <rPr>
            <b/>
            <sz val="9"/>
            <color indexed="81"/>
            <rFont val="Tahoma"/>
            <family val="2"/>
          </rPr>
          <t>Session 21 - Tuesday, 25/7/17</t>
        </r>
      </text>
    </comment>
    <comment ref="C364" authorId="0">
      <text>
        <r>
          <rPr>
            <b/>
            <sz val="9"/>
            <color indexed="81"/>
            <rFont val="Tahoma"/>
            <family val="2"/>
          </rPr>
          <t>Session 22, Friday 28-7-17</t>
        </r>
      </text>
    </comment>
    <comment ref="C370" authorId="0">
      <text>
        <r>
          <rPr>
            <b/>
            <sz val="9"/>
            <color indexed="81"/>
            <rFont val="Tahoma"/>
            <family val="2"/>
          </rPr>
          <t>Session 23, Tuesday, 1-8-2017</t>
        </r>
      </text>
    </comment>
    <comment ref="C371" authorId="0">
      <text>
        <r>
          <rPr>
            <b/>
            <sz val="9"/>
            <color indexed="81"/>
            <rFont val="Tahoma"/>
            <family val="2"/>
          </rPr>
          <t>Session 24, Friday 4-8-17</t>
        </r>
      </text>
    </comment>
    <comment ref="C372" authorId="0">
      <text>
        <r>
          <rPr>
            <b/>
            <sz val="9"/>
            <color indexed="81"/>
            <rFont val="Tahoma"/>
            <family val="2"/>
          </rPr>
          <t>Session 25, Tuesday 8-8-17</t>
        </r>
      </text>
    </comment>
    <comment ref="C373" authorId="0">
      <text>
        <r>
          <rPr>
            <b/>
            <sz val="9"/>
            <color indexed="81"/>
            <rFont val="Tahoma"/>
            <family val="2"/>
          </rPr>
          <t>Session 26, Friday 11-8-17</t>
        </r>
      </text>
    </comment>
    <comment ref="C376" authorId="0">
      <text>
        <r>
          <rPr>
            <b/>
            <sz val="9"/>
            <color indexed="81"/>
            <rFont val="Tahoma"/>
            <family val="2"/>
          </rPr>
          <t>Session 27, Tuesday, 15-8-17</t>
        </r>
      </text>
    </comment>
    <comment ref="C393" authorId="0">
      <text>
        <r>
          <rPr>
            <b/>
            <sz val="9"/>
            <color indexed="81"/>
            <rFont val="Tahoma"/>
            <family val="2"/>
          </rPr>
          <t>Session on Friday, 18-8-17 cancelled</t>
        </r>
      </text>
    </comment>
    <comment ref="C394" authorId="0">
      <text>
        <r>
          <rPr>
            <b/>
            <sz val="9"/>
            <color indexed="81"/>
            <rFont val="Tahoma"/>
            <family val="2"/>
          </rPr>
          <t>Session 28, 22-8-17, Tuesday</t>
        </r>
      </text>
    </comment>
    <comment ref="C397" authorId="0">
      <text>
        <r>
          <rPr>
            <b/>
            <sz val="9"/>
            <color indexed="81"/>
            <rFont val="Tahoma"/>
            <family val="2"/>
          </rPr>
          <t>Session 29, Tuesday, 29-08-17</t>
        </r>
      </text>
    </comment>
    <comment ref="C407" authorId="0">
      <text>
        <r>
          <rPr>
            <b/>
            <sz val="9"/>
            <color indexed="81"/>
            <rFont val="Tahoma"/>
            <family val="2"/>
          </rPr>
          <t>Session on Friday, 1/9/17 cancelled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08" authorId="0">
      <text>
        <r>
          <rPr>
            <b/>
            <sz val="9"/>
            <color indexed="81"/>
            <rFont val="Tahoma"/>
            <family val="2"/>
          </rPr>
          <t>Session 30, Tuesday 5-9-17</t>
        </r>
      </text>
    </comment>
    <comment ref="C412" authorId="0">
      <text>
        <r>
          <rPr>
            <b/>
            <sz val="9"/>
            <color indexed="81"/>
            <rFont val="Tahoma"/>
            <family val="2"/>
          </rPr>
          <t>Session 31, Friday 8-9-17</t>
        </r>
      </text>
    </comment>
    <comment ref="C424" authorId="0">
      <text>
        <r>
          <rPr>
            <b/>
            <sz val="9"/>
            <color indexed="81"/>
            <rFont val="Tahoma"/>
            <family val="2"/>
          </rPr>
          <t>Session 32, Tuesday 12-9-17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25" authorId="0">
      <text>
        <r>
          <rPr>
            <b/>
            <sz val="9"/>
            <color indexed="81"/>
            <rFont val="Tahoma"/>
            <family val="2"/>
          </rPr>
          <t>Session 33, Friday 15-9-17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28" authorId="0">
      <text>
        <r>
          <rPr>
            <b/>
            <sz val="9"/>
            <color indexed="81"/>
            <rFont val="Tahoma"/>
            <family val="2"/>
          </rPr>
          <t>Session 34, Tuesday 19-9-17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38" authorId="0">
      <text>
        <r>
          <rPr>
            <b/>
            <sz val="9"/>
            <color indexed="81"/>
            <rFont val="Tahoma"/>
            <family val="2"/>
          </rPr>
          <t>Session 35, Friday 22-9-17</t>
        </r>
      </text>
    </comment>
    <comment ref="C444" authorId="0">
      <text>
        <r>
          <rPr>
            <b/>
            <sz val="9"/>
            <color indexed="81"/>
            <rFont val="Tahoma"/>
            <family val="2"/>
          </rPr>
          <t>Session 36, Tuesday 26-9-17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57" authorId="0">
      <text>
        <r>
          <rPr>
            <b/>
            <sz val="9"/>
            <color indexed="81"/>
            <rFont val="Tahoma"/>
            <family val="2"/>
          </rPr>
          <t>Session 37, Friday 29-9-17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58" authorId="0">
      <text>
        <r>
          <rPr>
            <b/>
            <sz val="9"/>
            <color indexed="81"/>
            <rFont val="Tahoma"/>
            <family val="2"/>
          </rPr>
          <t>Session 38, Tuesday 3-10-17</t>
        </r>
      </text>
    </comment>
    <comment ref="C459" authorId="0">
      <text>
        <r>
          <rPr>
            <b/>
            <sz val="9"/>
            <color indexed="81"/>
            <rFont val="Tahoma"/>
            <family val="2"/>
          </rPr>
          <t>Session on Friday 6-10-17 Cancalled</t>
        </r>
      </text>
    </comment>
    <comment ref="C460" authorId="0">
      <text>
        <r>
          <rPr>
            <b/>
            <sz val="9"/>
            <color indexed="81"/>
            <rFont val="Tahoma"/>
            <family val="2"/>
          </rPr>
          <t>Session on Tuesday 10-10-17 cancelled</t>
        </r>
      </text>
    </comment>
    <comment ref="C461" authorId="0">
      <text>
        <r>
          <rPr>
            <b/>
            <sz val="9"/>
            <color indexed="81"/>
            <rFont val="Tahoma"/>
            <family val="2"/>
          </rPr>
          <t>Session 39, Friday 13-10-17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62" authorId="0">
      <text>
        <r>
          <rPr>
            <b/>
            <sz val="9"/>
            <color indexed="81"/>
            <rFont val="Tahoma"/>
            <family val="2"/>
          </rPr>
          <t xml:space="preserve">Session 40, Tuesday 17-10-17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76" authorId="0">
      <text>
        <r>
          <rPr>
            <b/>
            <sz val="9"/>
            <color indexed="81"/>
            <rFont val="Tahoma"/>
            <family val="2"/>
          </rPr>
          <t>Session 41, Friday, 20-10-17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77" authorId="0">
      <text>
        <r>
          <rPr>
            <b/>
            <sz val="9"/>
            <color indexed="81"/>
            <rFont val="Tahoma"/>
            <family val="2"/>
          </rPr>
          <t>Session on Tuesday,24-10-17 cancelled</t>
        </r>
      </text>
    </comment>
    <comment ref="C478" authorId="0">
      <text>
        <r>
          <rPr>
            <b/>
            <sz val="9"/>
            <color indexed="81"/>
            <rFont val="Tahoma"/>
            <family val="2"/>
          </rPr>
          <t>Session 42, Friday, 27-10-17</t>
        </r>
      </text>
    </comment>
    <comment ref="C479" authorId="0">
      <text>
        <r>
          <rPr>
            <b/>
            <sz val="9"/>
            <color indexed="81"/>
            <rFont val="Tahoma"/>
            <family val="2"/>
          </rPr>
          <t xml:space="preserve">Session 43, Tuesday, 31-10-17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84" authorId="0">
      <text>
        <r>
          <rPr>
            <b/>
            <sz val="9"/>
            <color indexed="81"/>
            <rFont val="Tahoma"/>
            <family val="2"/>
          </rPr>
          <t>Session 44, Friday, 3-11-17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85" authorId="0">
      <text>
        <r>
          <rPr>
            <b/>
            <sz val="9"/>
            <color indexed="81"/>
            <rFont val="Tahoma"/>
            <family val="2"/>
          </rPr>
          <t>Session 45, Tuesday, 7-11-17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<sst xmlns="http://schemas.openxmlformats.org/spreadsheetml/2006/main" count="1311" uniqueCount="570">
  <si>
    <t>Books'</t>
  </si>
  <si>
    <t>Members</t>
  </si>
  <si>
    <t>Adress</t>
  </si>
  <si>
    <t>Child's Name</t>
  </si>
  <si>
    <t>Issue Date</t>
  </si>
  <si>
    <t>Due Date</t>
  </si>
  <si>
    <t>Rules</t>
  </si>
  <si>
    <t>Open on Tuesday &amp; Friday evening 6-8 pm</t>
  </si>
  <si>
    <t>Loan for 1 week</t>
  </si>
  <si>
    <t>FREE</t>
  </si>
  <si>
    <t>Penalty- based on damage done and value of the book/toy</t>
  </si>
  <si>
    <t>Kidz Library</t>
  </si>
  <si>
    <t>Loan 3 items at a time</t>
  </si>
  <si>
    <t>Cinderella Mini Storybook</t>
  </si>
  <si>
    <t>Big Barry Baker on the stage</t>
  </si>
  <si>
    <t>Milly and Molly Go Camping</t>
  </si>
  <si>
    <t>Milly, Molly and the wind</t>
  </si>
  <si>
    <t>Mily, Molly and Heidi untidy</t>
  </si>
  <si>
    <t>Milly, Molly and the Mountain</t>
  </si>
  <si>
    <t>Milly, Molly and Mipper</t>
  </si>
  <si>
    <t>Milly, Molly and the tree Hut</t>
  </si>
  <si>
    <t>Milly, Molly and the Magic Muffins</t>
  </si>
  <si>
    <t>Milly, Molly and BushBob</t>
  </si>
  <si>
    <t>Milly, Molly and Aunt Maude</t>
  </si>
  <si>
    <t>The return of Ram</t>
  </si>
  <si>
    <t>My Daddy  and  I</t>
  </si>
  <si>
    <t>The trouble with Mum</t>
  </si>
  <si>
    <t>The trouble with Grandad</t>
  </si>
  <si>
    <t>The trouble with Gran</t>
  </si>
  <si>
    <t>Ish</t>
  </si>
  <si>
    <t>Duma and the Lion</t>
  </si>
  <si>
    <t>Mamba and the crocodile bird</t>
  </si>
  <si>
    <t>The new boy</t>
  </si>
  <si>
    <t>The Elves and the shoemaker</t>
  </si>
  <si>
    <t>Twiga and the moon</t>
  </si>
  <si>
    <t>The frog prince</t>
  </si>
  <si>
    <t>The Magic Trident</t>
  </si>
  <si>
    <t>Milly, Molly and Sock Heaven</t>
  </si>
  <si>
    <t>Ice Age Dawn of the Dinosaurs All in the family</t>
  </si>
  <si>
    <t>The Three Apples Sindbad the sailor</t>
  </si>
  <si>
    <t>Stories of Tenali Raman (goddess Kali, court poet)</t>
  </si>
  <si>
    <t>Isem in Grumpy town</t>
  </si>
  <si>
    <t>Vikas stories for Children (violet Book)</t>
  </si>
  <si>
    <t>Vikas stories for Children (Brown Book)</t>
  </si>
  <si>
    <t>Little  Daisy's red rose</t>
  </si>
  <si>
    <t>March First</t>
  </si>
  <si>
    <t>Curios George flies a kite</t>
  </si>
  <si>
    <t>Mr Green Man and Mr Red Man</t>
  </si>
  <si>
    <t>Little Red Riding Hood</t>
  </si>
  <si>
    <t>Curios George visits the library</t>
  </si>
  <si>
    <t>Curios George goes to a chocolate factory</t>
  </si>
  <si>
    <t>Curios George and the dinosaur</t>
  </si>
  <si>
    <t xml:space="preserve">Curios George and the birthday surprise </t>
  </si>
  <si>
    <t>Curios George and the fire-fighters</t>
  </si>
  <si>
    <t>Curios George visits a toy shop</t>
  </si>
  <si>
    <t>Enid Blyton's Goodnight stories</t>
  </si>
  <si>
    <t>Julia the sleeping beauty fairy</t>
  </si>
  <si>
    <t>Eleanor the snow white Fairy</t>
  </si>
  <si>
    <t>Aesop's fables (bear and the bees, crow and the mouse)</t>
  </si>
  <si>
    <t>Four forest friends and  other panchtantra tales</t>
  </si>
  <si>
    <t>Bread and jam for Frances</t>
  </si>
  <si>
    <t>Sly the sleuth and the  food mysteries</t>
  </si>
  <si>
    <t>The magic school bus meets the rots squad</t>
  </si>
  <si>
    <t>Barbie as the island princess</t>
  </si>
  <si>
    <t>The adventures of Thomas-Donald's duck and thomas, percy and the post train</t>
  </si>
  <si>
    <t>Harry goes to hong kong</t>
  </si>
  <si>
    <t>Ladybug girl</t>
  </si>
  <si>
    <t>The ugly old Scarecrow</t>
  </si>
  <si>
    <t>The fish that talked</t>
  </si>
  <si>
    <t>The mouse's wedding</t>
  </si>
  <si>
    <t>Mr. Midnight</t>
  </si>
  <si>
    <t>Noddy - A bike for Big ears</t>
  </si>
  <si>
    <t>Frozen</t>
  </si>
  <si>
    <t>My treasury of Good night stories</t>
  </si>
  <si>
    <t>Noddy and the singing bush</t>
  </si>
  <si>
    <t>Lydia the reading fairy</t>
  </si>
  <si>
    <t>Curios George takes a Job</t>
  </si>
  <si>
    <r>
      <t xml:space="preserve">Anansi and Mr Snake </t>
    </r>
    <r>
      <rPr>
        <sz val="8"/>
        <color theme="1"/>
        <rFont val="Calibri"/>
        <family val="2"/>
        <scheme val="minor"/>
      </rPr>
      <t>and other stories</t>
    </r>
  </si>
  <si>
    <t>My Bedtime Stories</t>
  </si>
  <si>
    <t>The Emperor's New Clothes</t>
  </si>
  <si>
    <r>
      <t xml:space="preserve">Fairy Tales </t>
    </r>
    <r>
      <rPr>
        <sz val="8"/>
        <color theme="1"/>
        <rFont val="Calibri"/>
        <family val="2"/>
        <scheme val="minor"/>
      </rPr>
      <t>(fairy tales for Children)</t>
    </r>
  </si>
  <si>
    <t>Treasury of Classic Stories</t>
  </si>
  <si>
    <t>Best of Environmental stories</t>
  </si>
  <si>
    <t>The clever crow and other stories</t>
  </si>
  <si>
    <t>Vikas colourful rhymes</t>
  </si>
  <si>
    <t>Moral Stories lessons for life</t>
  </si>
  <si>
    <t>The most beautiful lantern</t>
  </si>
  <si>
    <t>Winnie the pooh - CD storybook</t>
  </si>
  <si>
    <t>The wise Brahmin &amp; other stories</t>
  </si>
  <si>
    <t>Aladdin and the magic Lamp</t>
  </si>
  <si>
    <t>Disney Movie collection - Snow White</t>
  </si>
  <si>
    <t>Hold your head High little Giraffe</t>
  </si>
  <si>
    <t>Vikas Stories for Children (Pink book)</t>
  </si>
  <si>
    <t>It's story time - 1</t>
  </si>
  <si>
    <t>Gulliver's Travels</t>
  </si>
  <si>
    <t>Aesop's Fables - a treasured collection of 12 enchanting tales</t>
  </si>
  <si>
    <t>Inspiring Moral stories</t>
  </si>
  <si>
    <t>The wonderland wizard of Oz</t>
  </si>
  <si>
    <t>Nino and his Mother</t>
  </si>
  <si>
    <t>Little Bee and Little Butterfly</t>
  </si>
  <si>
    <t>Shaking, waking, which dreamed it? (Alice through the looking glass)</t>
  </si>
  <si>
    <t>Looking glass house (Alice through the looking glass)</t>
  </si>
  <si>
    <t>The pool of Tears (Alice's adventures in wonderland)</t>
  </si>
  <si>
    <t>A mad tea-party (Alice's adventures in wonderland)</t>
  </si>
  <si>
    <t>The Lobster Quadrille (Alice's adventures in wonderland)</t>
  </si>
  <si>
    <t>The Queen's Croquet ground (Alice's adventures in wonderland)</t>
  </si>
  <si>
    <t>Pig &amp; Pepper (Alice's adventures in wonderland)</t>
  </si>
  <si>
    <t>Wool &amp; Water (Alice through th elooking glass)</t>
  </si>
  <si>
    <t>The Mock Turtle's story (Alice's adventures in wonderland)</t>
  </si>
  <si>
    <t>Looking glass insects (Alice through the looking glass)</t>
  </si>
  <si>
    <t>Advice from a caterpillar (Alice's adventures in wonderland)</t>
  </si>
  <si>
    <t>Who stole the tarts (Alice's adventures in wonderland)</t>
  </si>
  <si>
    <t>The Lion and the Unicorn (Alice through the looking glass)</t>
  </si>
  <si>
    <t>The rabbit sends in a little bill (Alice's adventures in wonderland)</t>
  </si>
  <si>
    <t>It's my own invention (Alice through the looking glass)</t>
  </si>
  <si>
    <t>Humpty Dumpty (Alice through the looking glass)</t>
  </si>
  <si>
    <t>A Caucus - Race and a long tale (Alice's adventures in wonderland)</t>
  </si>
  <si>
    <t>Alice's evidence (Alice's adventures in wonderland)</t>
  </si>
  <si>
    <t>Ni Hao Kai-Lan</t>
  </si>
  <si>
    <t>ABCD board book</t>
  </si>
  <si>
    <t>Chinese Maths &amp; puzzle book</t>
  </si>
  <si>
    <t>Tales from Upnishads</t>
  </si>
  <si>
    <t>Chinese Flashcards storybook</t>
  </si>
  <si>
    <t>Date Returned</t>
  </si>
  <si>
    <t>Phone No.</t>
  </si>
  <si>
    <t>Aarav Singhal</t>
  </si>
  <si>
    <t>Ranbir</t>
  </si>
  <si>
    <t>Raaghav</t>
  </si>
  <si>
    <t>Svojas</t>
  </si>
  <si>
    <t>Ridhima Roy</t>
  </si>
  <si>
    <t>Tavish</t>
  </si>
  <si>
    <t>Dhruv (Singhal)</t>
  </si>
  <si>
    <t>Shantanu</t>
  </si>
  <si>
    <t>Sai</t>
  </si>
  <si>
    <t>Mihika</t>
  </si>
  <si>
    <t>Jayita</t>
  </si>
  <si>
    <t>Sudhi</t>
  </si>
  <si>
    <t>Alakh</t>
  </si>
  <si>
    <t>Ayami</t>
  </si>
  <si>
    <t>Eshaan</t>
  </si>
  <si>
    <t>Mishka</t>
  </si>
  <si>
    <t>Rucha</t>
  </si>
  <si>
    <t>Aarav Jha</t>
  </si>
  <si>
    <t>Arvind</t>
  </si>
  <si>
    <t>Kapeesh</t>
  </si>
  <si>
    <t>T2 #08-01</t>
  </si>
  <si>
    <t>T1#13-04</t>
  </si>
  <si>
    <t>T5#06-03</t>
  </si>
  <si>
    <t>T4#04-03</t>
  </si>
  <si>
    <t>T3#03-06</t>
  </si>
  <si>
    <t>T2#10-06</t>
  </si>
  <si>
    <t>T5#10-06</t>
  </si>
  <si>
    <t>T5#02-05</t>
  </si>
  <si>
    <t>DoB</t>
  </si>
  <si>
    <t>T5#09-03</t>
  </si>
  <si>
    <t>T4#14-04</t>
  </si>
  <si>
    <t>T1#11-02</t>
  </si>
  <si>
    <t>T1#09-02</t>
  </si>
  <si>
    <t>T1#02-06</t>
  </si>
  <si>
    <t>T6#03-01</t>
  </si>
  <si>
    <t>T4#13-06</t>
  </si>
  <si>
    <t>T2#02-02</t>
  </si>
  <si>
    <t>91692845(Amit)</t>
  </si>
  <si>
    <t>98582594(pawan)</t>
  </si>
  <si>
    <t>Name of the Book</t>
  </si>
  <si>
    <t>Name of Borrower</t>
  </si>
  <si>
    <t>Number of Book</t>
  </si>
  <si>
    <t>Raghav</t>
  </si>
  <si>
    <t>Ridhima</t>
  </si>
  <si>
    <t>Serial Number</t>
  </si>
  <si>
    <t>Dhruv</t>
  </si>
  <si>
    <t>Year</t>
  </si>
  <si>
    <t>Book Number</t>
  </si>
  <si>
    <t>Book Name</t>
  </si>
  <si>
    <t>Borrower</t>
  </si>
  <si>
    <t/>
  </si>
  <si>
    <t>Age(yrs)</t>
  </si>
  <si>
    <t>Key</t>
  </si>
  <si>
    <t>Bruno Gets lost</t>
  </si>
  <si>
    <t>Thomas &amp; the fireworks display</t>
  </si>
  <si>
    <t>Early readers three read aloud stories</t>
  </si>
  <si>
    <t>Bruno tells the truth</t>
  </si>
  <si>
    <t>Bruno the artist</t>
  </si>
  <si>
    <t>Pinkalicious Tickled pink</t>
  </si>
  <si>
    <t>Amelia Bedelia</t>
  </si>
  <si>
    <t>Play Ball, Amelia Bedelia</t>
  </si>
  <si>
    <t>Fairyland Treasury</t>
  </si>
  <si>
    <t>What about Fruits</t>
  </si>
  <si>
    <t>Disney Movie collection - Sleeping Beauty</t>
  </si>
  <si>
    <t>Amelia Bedelia &amp; the Surprise Shower</t>
  </si>
  <si>
    <t>Alice in Wonderland</t>
  </si>
  <si>
    <t>Chocolate chip muffins</t>
  </si>
  <si>
    <t>Eric's Elephant on Holiday</t>
  </si>
  <si>
    <t>The Supermarket Chase</t>
  </si>
  <si>
    <t>Danny &amp; the Dinosaur</t>
  </si>
  <si>
    <t>Max's book of the Romans</t>
  </si>
  <si>
    <t>Milly, Molly &amp; Jimmy's Seeds</t>
  </si>
  <si>
    <t>Fred makes a Shelf</t>
  </si>
  <si>
    <t>The Magic shoes</t>
  </si>
  <si>
    <t>Skunk &amp; Echidna</t>
  </si>
  <si>
    <t>Vikas - Rangbirangi Kahaniyaan (Hindi)</t>
  </si>
  <si>
    <t>Mohak Kahaniyaan-1 (Hindi)</t>
  </si>
  <si>
    <t>Madeline</t>
  </si>
  <si>
    <t>Vikas Treasure of Stories - Jasmine Book</t>
  </si>
  <si>
    <t>Vikas Treasure of Stories - Rose Book</t>
  </si>
  <si>
    <t>Arsh Vir</t>
  </si>
  <si>
    <t>T6#13-02</t>
  </si>
  <si>
    <t>Tejashree Vijay</t>
  </si>
  <si>
    <t>T5#11-02</t>
  </si>
  <si>
    <t>Dally Duck</t>
  </si>
  <si>
    <t>Kaveesh Tak</t>
  </si>
  <si>
    <t>Kaveesh</t>
  </si>
  <si>
    <t>Clothes Board Book</t>
  </si>
  <si>
    <t>Home Board Book</t>
  </si>
  <si>
    <t>Animals Board Book</t>
  </si>
  <si>
    <t>Food Board Book</t>
  </si>
  <si>
    <t>My First words Board Book</t>
  </si>
  <si>
    <t>My First Numbers Board Book</t>
  </si>
  <si>
    <t>My First Animals Board Book</t>
  </si>
  <si>
    <t>My First Counting Board Book</t>
  </si>
  <si>
    <t>Mickey Mouse Clubhouse-How many animals Board Book</t>
  </si>
  <si>
    <t>Jumbo Jet Board Book</t>
  </si>
  <si>
    <t>Cosy Kitten Board Book</t>
  </si>
  <si>
    <t>I Love to Learn Board Book</t>
  </si>
  <si>
    <t>Where is Baby's Belly Button Board Book</t>
  </si>
  <si>
    <t>Making Letters Board Book</t>
  </si>
  <si>
    <t>Hello Ducks</t>
  </si>
  <si>
    <t>The Three Musketeers</t>
  </si>
  <si>
    <t>Chicken soup for Kid's soul</t>
  </si>
  <si>
    <t>The Children's Bible</t>
  </si>
  <si>
    <t>National Geographic - Dinosaurs Take wings</t>
  </si>
  <si>
    <t>Curious George visits the library</t>
  </si>
  <si>
    <t>Curious George goes to a chocolate factory</t>
  </si>
  <si>
    <t>Curious George and the dinosaur</t>
  </si>
  <si>
    <t xml:space="preserve">Curious George and the birthday surprise </t>
  </si>
  <si>
    <t>Curious George and the fire-fighters</t>
  </si>
  <si>
    <t>Curious George visits a toy shop</t>
  </si>
  <si>
    <t>Curious George takes a Job</t>
  </si>
  <si>
    <t>Curious George flies a kite</t>
  </si>
  <si>
    <t>Hemang Dubey</t>
  </si>
  <si>
    <t>T4#02-02</t>
  </si>
  <si>
    <t>Hemang Dubey (Vishu)</t>
  </si>
  <si>
    <t>National Geographic - Meerkats stand tall</t>
  </si>
  <si>
    <t>Lord Krishna - Balaram in taalavan</t>
  </si>
  <si>
    <t>A magical touch stone</t>
  </si>
  <si>
    <t>Perfect Creator - Banyan Tree</t>
  </si>
  <si>
    <t>Lord krishna's pastimes with Putana</t>
  </si>
  <si>
    <t>The Absolute Faith</t>
  </si>
  <si>
    <t>Nishna</t>
  </si>
  <si>
    <t>Vigya</t>
  </si>
  <si>
    <t>T5 #12-04</t>
  </si>
  <si>
    <t>Keshav Anand</t>
  </si>
  <si>
    <t>T5  #10-05</t>
  </si>
  <si>
    <t>91 9840247130</t>
  </si>
  <si>
    <t>Keshav</t>
  </si>
  <si>
    <t>Anaisha</t>
  </si>
  <si>
    <t>Anaisha Srivastava</t>
  </si>
  <si>
    <t>T2 #13-05</t>
  </si>
  <si>
    <t>Rainbow Magic - Freya the Friday Fairy</t>
  </si>
  <si>
    <t>Rainbow Magic - Lucy the Diamond Fairy</t>
  </si>
  <si>
    <t>The Twits - Roald Dahl</t>
  </si>
  <si>
    <t>Decent Jokes</t>
  </si>
  <si>
    <t>The Bridge at Borim</t>
  </si>
  <si>
    <t>Oliver Moon and the Troll Trouble</t>
  </si>
  <si>
    <t>Hungry Hungry Sharks</t>
  </si>
  <si>
    <t>Little Miss Helpful</t>
  </si>
  <si>
    <t>Aesop's Fables - Usborne Young Reading</t>
  </si>
  <si>
    <t>Spinning Top - Nitya Satyani</t>
  </si>
  <si>
    <t>Funny Jokes from Japan</t>
  </si>
  <si>
    <t>Tinkle - Butterfingers goes bonkers - 2</t>
  </si>
  <si>
    <t>Tinkle - The adventures of Suppandi - 1</t>
  </si>
  <si>
    <t>Tinkle - Tantri the Mantri - 2</t>
  </si>
  <si>
    <t>Tinkle - Tantri the Mantri -1</t>
  </si>
  <si>
    <t>Tinkle - Nov 2012</t>
  </si>
  <si>
    <t>Tinkle - March 2013</t>
  </si>
  <si>
    <t>ME Kids 2010 July</t>
  </si>
  <si>
    <t>ME Kids 2010 August</t>
  </si>
  <si>
    <t>ME Kids 2010 September</t>
  </si>
  <si>
    <t>ME Kids 2010 November</t>
  </si>
  <si>
    <t>ME Kids 2010 October</t>
  </si>
  <si>
    <t>ME Kids 2010 December</t>
  </si>
  <si>
    <t>ME Kids 2011 February</t>
  </si>
  <si>
    <t>ME Kids 2011 March</t>
  </si>
  <si>
    <t>ME Kids 2011 April</t>
  </si>
  <si>
    <t>ME Kids 2011 May</t>
  </si>
  <si>
    <t>ME Kids 2011 June</t>
  </si>
  <si>
    <t>ME Kids 2011 July</t>
  </si>
  <si>
    <t>ME Kids 2011 August</t>
  </si>
  <si>
    <t>ME Kids 2011 September</t>
  </si>
  <si>
    <t>ME Kids 2011 October</t>
  </si>
  <si>
    <t>ME Kids 2011 November</t>
  </si>
  <si>
    <t>ME Kids 2011 December</t>
  </si>
  <si>
    <t>Champak December (First) 2013</t>
  </si>
  <si>
    <t>Chandamama February 2012</t>
  </si>
  <si>
    <t>Champak October (Second) 2012</t>
  </si>
  <si>
    <t>Champak January (First) 2012</t>
  </si>
  <si>
    <t>Champak April (First) 2016</t>
  </si>
  <si>
    <t>Champak November (First) 2012</t>
  </si>
  <si>
    <t>Champak October (First) 2016</t>
  </si>
  <si>
    <t>Chhota Bheem in Shivani ka Dhaba</t>
  </si>
  <si>
    <t>Chhota Bheem in Tribe</t>
  </si>
  <si>
    <t>Chhota Bheem in Circus in Dholakpur</t>
  </si>
  <si>
    <t>Magic Pot - 2013 December 11</t>
  </si>
  <si>
    <t>Magic Pot - 2012 December 19</t>
  </si>
  <si>
    <t>Gokulum - December 2013</t>
  </si>
  <si>
    <t>Sweet Valley Jr High - Get Real</t>
  </si>
  <si>
    <t>Sweet Valley Jr High - Third Wheel</t>
  </si>
  <si>
    <t>Sweet Valley Jr High - The Cool Crowd</t>
  </si>
  <si>
    <t>Sweet Valley Jr High - Three Days, Two Nights</t>
  </si>
  <si>
    <t>Sweet Valley Jr High - Twin Switch</t>
  </si>
  <si>
    <t>Sweet Valley Jr High - Soulmates</t>
  </si>
  <si>
    <t>Sweet Valley Jr High - One 2 Many</t>
  </si>
  <si>
    <t>Sweet Valley High - Double Love</t>
  </si>
  <si>
    <t>Sweet Valley Saga - The Wakefield Legacy the untold story</t>
  </si>
  <si>
    <t>Sweet Valley High - Meet the stars</t>
  </si>
  <si>
    <t>Sweet Valley High - Malibu Summer</t>
  </si>
  <si>
    <t>Sweet Valley University - The First Time</t>
  </si>
  <si>
    <t>Sweet Valley University - Elizabeth's Heartbreak</t>
  </si>
  <si>
    <t>Sweet Valley University - Good-bye, Elizabeth</t>
  </si>
  <si>
    <t>Sweet Valley University - One last Kiss</t>
  </si>
  <si>
    <t>SVH Senior Year - Maria Who?</t>
  </si>
  <si>
    <t>Sweet Valley High - Happily  Ever After</t>
  </si>
  <si>
    <t>Sweet Valley High - Dance of Death</t>
  </si>
  <si>
    <t>Sweet Valley High - California Love</t>
  </si>
  <si>
    <t>Geronimo Stilton - The Mouse Hoax</t>
  </si>
  <si>
    <t>Geronimo Stilton - The Haunted Castle</t>
  </si>
  <si>
    <t>Magic Tree House #39 - Dark Day in the Deep Sea</t>
  </si>
  <si>
    <t>Magic Tree House #42 - A Good Night for Ghosts</t>
  </si>
  <si>
    <t>Roald Dahl - Fantastic Mr. Fox</t>
  </si>
  <si>
    <t>Roald Dahl - The complete Adventures of Charlie and Mr Willy Wonka</t>
  </si>
  <si>
    <t>Enid Blyton's Famous 5 on the case - The case of the Defective Detective</t>
  </si>
  <si>
    <t>Enid Blyton - The River of Adventure</t>
  </si>
  <si>
    <t>Enid Blyton's  the New adventures of the Wishing Chair - The Island of Surprises</t>
  </si>
  <si>
    <t>Enid Blyton's Famous 5 - Five on Finniston Farm</t>
  </si>
  <si>
    <t>Enid Blyton - The Naughtiest Girl Again</t>
  </si>
  <si>
    <t>Enid Blyton's - The Naughtiest Girl Keeps a Secret</t>
  </si>
  <si>
    <t>Enid Blyton - The Famous Five - Have a wonderful time</t>
  </si>
  <si>
    <t>Enid Blyton - The Famous Five - Five Go Off in a Caravan</t>
  </si>
  <si>
    <t>Enid Blyton - The Famous Five - Five Go Down to the Sea</t>
  </si>
  <si>
    <t>Enid Blyton - The Enchanted Shoes and other stories</t>
  </si>
  <si>
    <t>Enid Blyton - The Sneezing Dog and other stories</t>
  </si>
  <si>
    <t>Enid Blyton - Mighty-One the Wizard and other stories</t>
  </si>
  <si>
    <t>Enid Blyton - The Walkaway Shoes and other stories</t>
  </si>
  <si>
    <t>Enid Blyton - The Smilckle Smockle and other stories</t>
  </si>
  <si>
    <t>Sweet Valley Twins - The cousin War</t>
  </si>
  <si>
    <t>Sweet Valley Twins - Jessica's Bad Idea</t>
  </si>
  <si>
    <t>Sweet Valley Twins - Amy's Pen Pal</t>
  </si>
  <si>
    <t>The Unicorn Club - Maria's movie comeback</t>
  </si>
  <si>
    <t>Sweet Valley Twins - Second Best</t>
  </si>
  <si>
    <t>Sweet Valley Twins and friends - Elizabeth the Hero</t>
  </si>
  <si>
    <t>Sweet Valley Twins - The Older Boy</t>
  </si>
  <si>
    <t>Sweet Valley Twins - It Cant Happen Here</t>
  </si>
  <si>
    <t>Sweet Valley Twins - Jessica's Animal Instincts</t>
  </si>
  <si>
    <t>Sweet Valley Twins - Jessica the Rockstar</t>
  </si>
  <si>
    <t>Sweet Valley Twins and friends - The New Girl</t>
  </si>
  <si>
    <t>Sweet Valley Twins - First Place</t>
  </si>
  <si>
    <t>Sweet Valley Twins - Happy Mother's Day, Lila</t>
  </si>
  <si>
    <t>Sweet Valley Twins - The War Between The Twins</t>
  </si>
  <si>
    <t>Sweet Valley Twins and friends - Jessica's Blind Date</t>
  </si>
  <si>
    <t>The Unicorn Club - Save the Unicorns!</t>
  </si>
  <si>
    <t>Sweet Valley Twins - Jessica's Lucky Millions</t>
  </si>
  <si>
    <t>Sweet Valley Twins - Jessica And The Secret Star</t>
  </si>
  <si>
    <t>Sweet Valley Twins - Pumpkin Fever</t>
  </si>
  <si>
    <t>Sweet Valley Twins - The Mysterious Dr. Q</t>
  </si>
  <si>
    <t>Sweet Valley Twins - Good-Bye, Middle School</t>
  </si>
  <si>
    <t>Sweet Valley Twins - Elizabeth Solves it All</t>
  </si>
  <si>
    <t>Sweet Valley Twins - Big For Christmas</t>
  </si>
  <si>
    <t>Sweet Valley Twins and friends - The Magic Christmas</t>
  </si>
  <si>
    <t>Sweet Valley Twins and friends - The Wakefields Strike it Rich</t>
  </si>
  <si>
    <t>Sweet Valley Twins and friends - Barnyard Battle</t>
  </si>
  <si>
    <t>Sweet Valley Twins and friends - Against the Rules</t>
  </si>
  <si>
    <t>Sweet Valley Twins and friends - Mandy Miller Fights Back</t>
  </si>
  <si>
    <t>Sweet Valley Twins and friends - The Bully</t>
  </si>
  <si>
    <t>Sweet Valley Twins - Lila's Secret Valentine</t>
  </si>
  <si>
    <t>Sweet Valley Twins Diaries - Elizabeth: next stop, jr. High</t>
  </si>
  <si>
    <t>Sweet Valley Twins Diaries - Jessica: next stop, jr. High</t>
  </si>
  <si>
    <t>1000 Facts you just wont Believe</t>
  </si>
  <si>
    <t>GK Quiz for Everyone, Book #1</t>
  </si>
  <si>
    <t>3-D Thriller Human Body, with 3-D goggles</t>
  </si>
  <si>
    <t>Origami Paper Folding 5</t>
  </si>
  <si>
    <t>Trisea School Atlas Book</t>
  </si>
  <si>
    <t>Golly the Goat - Board book</t>
  </si>
  <si>
    <t>Perry the Piggy - Board Book</t>
  </si>
  <si>
    <t>7-in-1 Panchtantra stories</t>
  </si>
  <si>
    <t>Sri Ram's Moral Story Book Step-III</t>
  </si>
  <si>
    <t>Tenali Raman Stories</t>
  </si>
  <si>
    <t>Sri Ram's Moral Story Book Step-IV</t>
  </si>
  <si>
    <t>Joy Series Stories for Kids - Tuesday Story Book</t>
  </si>
  <si>
    <t>Joy Series Stories for Kids - Monday Story Book</t>
  </si>
  <si>
    <t xml:space="preserve">Cinderella </t>
  </si>
  <si>
    <t>Childhood Stories Volume 1</t>
  </si>
  <si>
    <t>Panchtantra (3)</t>
  </si>
  <si>
    <t>The Snow Queen</t>
  </si>
  <si>
    <t>How Will i Behave Today and the rest of my Life?</t>
  </si>
  <si>
    <t>Tinkle - Tantri the Mantri - 3</t>
  </si>
  <si>
    <t xml:space="preserve"> 4/7/2017</t>
  </si>
  <si>
    <t>Paddy Puppy's Adventure with Shapes</t>
  </si>
  <si>
    <t>I Wonder Why- Racecars go fast</t>
  </si>
  <si>
    <t>I Wonder Why - My Heart Beats</t>
  </si>
  <si>
    <t>I Wonder Why - It Rains</t>
  </si>
  <si>
    <t>I Wonder Why - Rainforests Grow so High</t>
  </si>
  <si>
    <t>I Wonder Why - The Tide comes In</t>
  </si>
  <si>
    <t>I Wonder Why - Dinosaurs had Spikes</t>
  </si>
  <si>
    <t>I Wonder Why - Kittens Purr</t>
  </si>
  <si>
    <t>I Wonder Why - The Earth Shakes</t>
  </si>
  <si>
    <t>I Wonder Why - Stars Shine</t>
  </si>
  <si>
    <t>I Wonder Why - Kings lived in Castles</t>
  </si>
  <si>
    <t>Wings of Fire - An Autobiography</t>
  </si>
  <si>
    <t>366 Amazing Facts</t>
  </si>
  <si>
    <t xml:space="preserve"> The Seven Wonders of the Ancient World</t>
  </si>
  <si>
    <t>500 Fantastic Facts</t>
  </si>
  <si>
    <t>The Big Book of Records</t>
  </si>
  <si>
    <t>Date</t>
  </si>
  <si>
    <t>Activity</t>
  </si>
  <si>
    <t>Participants</t>
  </si>
  <si>
    <t>Origami art</t>
  </si>
  <si>
    <t>Kahaniyon ka khazana (Hindi)</t>
  </si>
  <si>
    <t>Chatur Birbal (Hindi)</t>
  </si>
  <si>
    <t>Panchtantra (Hindi)</t>
  </si>
  <si>
    <t>By Nishna - Ridhima, Mihika, Mishka, Sai, Sudhi</t>
  </si>
  <si>
    <t>By Sai - Nishna, Shantanu, Mihika, Tavish</t>
  </si>
  <si>
    <t>My Little Book of Grammar - A, An, The</t>
  </si>
  <si>
    <t>Geronimo Stilton - Its Halloween, You 'Fraidy Mouse!</t>
  </si>
  <si>
    <t>The Best of Panchtantra (hardcover)</t>
  </si>
  <si>
    <t>Disney's My First Easy to read stories</t>
  </si>
  <si>
    <t>By Tavish - Kapeesh, Mihika</t>
  </si>
  <si>
    <t>The Very Hungry Caterpillar - Eric Carle (Board Book)</t>
  </si>
  <si>
    <t>Tiya Patil</t>
  </si>
  <si>
    <t>Riya Patil</t>
  </si>
  <si>
    <t>T3 #13-03</t>
  </si>
  <si>
    <t>Tiya</t>
  </si>
  <si>
    <t>Riya</t>
  </si>
  <si>
    <t>None</t>
  </si>
  <si>
    <t>Timmy &amp; Tammy - Saving &amp; Spending Money</t>
  </si>
  <si>
    <t>A Day in the Life of a Farmer</t>
  </si>
  <si>
    <t>Geronimo Stilton - Thea Stilton &amp; the Secret of the Old Castle</t>
  </si>
  <si>
    <t>Geronimo Stilton - Four Mice Deep in the Jungle</t>
  </si>
  <si>
    <t>Geronimo Stilton - The Karate Mouse</t>
  </si>
  <si>
    <t>Enid Blyton's Tales of Betsy - May</t>
  </si>
  <si>
    <t>Mother Goose</t>
  </si>
  <si>
    <t>Chinese Book - Standards for being a good student &amp; child</t>
  </si>
  <si>
    <t>Snow White</t>
  </si>
  <si>
    <t>Alf Proysen - Mrs. Pepperpot Stories</t>
  </si>
  <si>
    <t>Geronimo Stilton - The Golden Statue Plot</t>
  </si>
  <si>
    <t>Geronimo Stilton - Mighty Mount Kilimanjaro</t>
  </si>
  <si>
    <t>Despicable Me 2 - The Junior Novel</t>
  </si>
  <si>
    <t>Enid Blyton's The Naughtiest Girl - Helps a friend</t>
  </si>
  <si>
    <t>Enid Blyton's Mysteries</t>
  </si>
  <si>
    <t>Doll Hospital - Tatiana comes to America - An Ellis Island Story</t>
  </si>
  <si>
    <t>Enid Blyton - The Birthday Kitten &amp; The Boy who wanted a Dog</t>
  </si>
  <si>
    <t>Spiggot's Quest - Garry Kilworth</t>
  </si>
  <si>
    <t>The Mystery at Miss Abigail's - Lois Gladys Leppard</t>
  </si>
  <si>
    <t>Panchtantra - The Monkey &amp; the cap seller, The Crow &amp; the Jackal</t>
  </si>
  <si>
    <t>Best Stories for Under Fives</t>
  </si>
  <si>
    <t>Session Cancelled</t>
  </si>
  <si>
    <t>Aarav</t>
  </si>
  <si>
    <t>LOST</t>
  </si>
  <si>
    <t>Dear children of the Earth</t>
  </si>
  <si>
    <t>Science Systems</t>
  </si>
  <si>
    <t>Earth Adventure</t>
  </si>
  <si>
    <t>Science Energy</t>
  </si>
  <si>
    <t>Science Diversity</t>
  </si>
  <si>
    <t>My Lift the Flap Word Book - On the Farm</t>
  </si>
  <si>
    <t>Goodnight Moon</t>
  </si>
  <si>
    <t>Read &amp; Shine - Be Brave</t>
  </si>
  <si>
    <t>Pepper is Selfish</t>
  </si>
  <si>
    <t>Pepper Stands up to Bullies</t>
  </si>
  <si>
    <t>Pepper makes a special Friend</t>
  </si>
  <si>
    <t>Pepper cleans his room</t>
  </si>
  <si>
    <t>Pepper Dad's Buddy</t>
  </si>
  <si>
    <t>Pepper Learns Team Spirit</t>
  </si>
  <si>
    <t xml:space="preserve">Pepper Eats Green </t>
  </si>
  <si>
    <t>Who uses these</t>
  </si>
  <si>
    <t>Magic Clothes</t>
  </si>
  <si>
    <t>A Healthy Body</t>
  </si>
  <si>
    <t>What's Inside</t>
  </si>
  <si>
    <t>The Grateful Parrot &amp; other Bird Stories</t>
  </si>
  <si>
    <t>Teddy &amp; Betty</t>
  </si>
  <si>
    <t>Look Where I Live</t>
  </si>
  <si>
    <t>Fat Cat &amp; Fat Rat</t>
  </si>
  <si>
    <t>Let's take a trip</t>
  </si>
  <si>
    <t>Science Spy(100)</t>
  </si>
  <si>
    <t>Hello Kitty - Friends</t>
  </si>
  <si>
    <t>Hello Kitty - Dressing up</t>
  </si>
  <si>
    <t>Hello Kitty - Playtime</t>
  </si>
  <si>
    <t>Hello Kitty - Pink</t>
  </si>
  <si>
    <t>Hello Kitty - Adventures</t>
  </si>
  <si>
    <t>Baby Einstein - Art</t>
  </si>
  <si>
    <t>Baby Einstein - Numbers</t>
  </si>
  <si>
    <t>Baby Einstein - Colours</t>
  </si>
  <si>
    <t>Baby Einstein - The ABCs of Art(A-M)</t>
  </si>
  <si>
    <t>Baby Einstein - The ABCs of Art(N-Z)</t>
  </si>
  <si>
    <t>Baby Einstein - Animals</t>
  </si>
  <si>
    <t>Baby Einstein - With Baby (A Parent's Activity Guide)</t>
  </si>
  <si>
    <t>Baby Einstein - Shapes</t>
  </si>
  <si>
    <t>Baby Einstein - Poetry</t>
  </si>
  <si>
    <t>Baby Einstein - Rhymes</t>
  </si>
  <si>
    <t>Baby Einstein - Nature</t>
  </si>
  <si>
    <t>Orange you glad it's Halloween, Amber Brown?</t>
  </si>
  <si>
    <t>Madeline says Merci</t>
  </si>
  <si>
    <t>Stories from Indian Mythology - Satyavan &amp; Savitri, Prahlad</t>
  </si>
  <si>
    <t>Selected stories from Panchatantra (Alka)</t>
  </si>
  <si>
    <t>Vikram Betal Stories (Alka)</t>
  </si>
  <si>
    <t>First Q&amp;A -Weather</t>
  </si>
  <si>
    <t>First Q&amp;A - Plants</t>
  </si>
  <si>
    <t>First Q&amp;A Planet Earth</t>
  </si>
  <si>
    <t>Disney - A story a day</t>
  </si>
  <si>
    <t>Stories from Panchtantra (Rainbow)</t>
  </si>
  <si>
    <t>Stories of Birbal</t>
  </si>
  <si>
    <t>Oliver Twist</t>
  </si>
  <si>
    <t>Fairy Stories (classic treasury)</t>
  </si>
  <si>
    <t>My Collection of Stories for Girls</t>
  </si>
  <si>
    <t>50 Princess Stories</t>
  </si>
  <si>
    <t>365 Stories &amp; rhymes for girls</t>
  </si>
  <si>
    <t>My Favourite Bedtime stories</t>
  </si>
  <si>
    <t>Five Minute Bedtime tales - Enid Blyton</t>
  </si>
  <si>
    <t>My First book of Animal Sounds</t>
  </si>
  <si>
    <t>Hans Christian Andersen's Fairy Tales</t>
  </si>
  <si>
    <t>Magnet fun with Hairy Maclary</t>
  </si>
  <si>
    <t>U.G.B</t>
  </si>
  <si>
    <t>Pepper throws a tantrum</t>
  </si>
  <si>
    <t>Yes or No?</t>
  </si>
  <si>
    <t>Susie &amp; Sam visit the doctor</t>
  </si>
  <si>
    <t>My First little Mother Goose</t>
  </si>
  <si>
    <t>What will happen today?</t>
  </si>
  <si>
    <t>On the Farm</t>
  </si>
  <si>
    <t>A useful body</t>
  </si>
  <si>
    <t>My Camera</t>
  </si>
  <si>
    <t>Mr.Midnight</t>
  </si>
  <si>
    <t>Lovely Cinderella Board book</t>
  </si>
  <si>
    <t>The going to bed book (board book)</t>
  </si>
  <si>
    <t>Shapes (Board book)</t>
  </si>
  <si>
    <t>Cuddles the Cow(Board book)</t>
  </si>
  <si>
    <t>My brainy block book -Animals (Board book)</t>
  </si>
  <si>
    <t>Counting (Board book)</t>
  </si>
  <si>
    <t>Ka, Kha, Ga, Gha- Hindi (Board book)</t>
  </si>
  <si>
    <t>Penguin (Board book)</t>
  </si>
  <si>
    <t>Snappy Teeth (Board book)</t>
  </si>
  <si>
    <t>I'm just a little Puppy (Board book)</t>
  </si>
  <si>
    <t>Numbers (Board book)</t>
  </si>
  <si>
    <t>Goodnight Moon 123(Board book)</t>
  </si>
  <si>
    <t>Daddy Kisses</t>
  </si>
  <si>
    <t>Fruits (Board book)</t>
  </si>
  <si>
    <t>Barbie Forest Friends (Board book)</t>
  </si>
  <si>
    <t>Lion (Board book)</t>
  </si>
  <si>
    <t>Start School - Ready for school (Board book)</t>
  </si>
  <si>
    <t>Just like me</t>
  </si>
  <si>
    <t>Nowhere &amp; Nothing</t>
  </si>
  <si>
    <t>First word &amp; Pictures-Farm</t>
  </si>
  <si>
    <t>Jack &amp; the Beanstalk</t>
  </si>
  <si>
    <t>Laal Kalgi wala murga -Hindi book</t>
  </si>
  <si>
    <t>The wishing Spells-Enid Blyton</t>
  </si>
  <si>
    <t>Bird Spotting</t>
  </si>
  <si>
    <t>Look What I do (pop-up board book)</t>
  </si>
  <si>
    <t>Is Reading, Have read</t>
  </si>
  <si>
    <t>Fish Colours</t>
  </si>
  <si>
    <t>Shapes &amp; Colours</t>
  </si>
  <si>
    <t>Toys &amp; Models</t>
  </si>
  <si>
    <t>I Can help Weather watch</t>
  </si>
  <si>
    <t>Printing</t>
  </si>
  <si>
    <t>Making a Book</t>
  </si>
  <si>
    <t>What do you know about relationships</t>
  </si>
  <si>
    <t>My First Book</t>
  </si>
  <si>
    <t>The very first Picture book Babies</t>
  </si>
  <si>
    <t>Teddy's Toys (Soft book)</t>
  </si>
  <si>
    <t>Hold your head High little Giraffe - hard cover</t>
  </si>
  <si>
    <t>Five in one</t>
  </si>
  <si>
    <t>My First Dinosaurs</t>
  </si>
  <si>
    <t>Illustrated Stories for Boys</t>
  </si>
  <si>
    <t>My First words ( Board Book)</t>
  </si>
</sst>
</file>

<file path=xl/styles.xml><?xml version="1.0" encoding="utf-8"?>
<styleSheet xmlns="http://schemas.openxmlformats.org/spreadsheetml/2006/main">
  <numFmts count="2">
    <numFmt numFmtId="164" formatCode="[$-14809]d\ mmmm\,\ yyyy;@"/>
    <numFmt numFmtId="165" formatCode="[$-F800]dddd\,\ mmmm\ dd\,\ yyyy"/>
  </numFmts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2" borderId="0" xfId="0" applyFill="1"/>
    <xf numFmtId="165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  <xf numFmtId="14" fontId="0" fillId="2" borderId="0" xfId="0" applyNumberFormat="1" applyFill="1"/>
    <xf numFmtId="164" fontId="0" fillId="2" borderId="0" xfId="0" applyNumberFormat="1" applyFill="1"/>
    <xf numFmtId="14" fontId="0" fillId="2" borderId="0" xfId="0" applyNumberFormat="1" applyFill="1" applyAlignment="1">
      <alignment horizontal="right"/>
    </xf>
    <xf numFmtId="0" fontId="0" fillId="0" borderId="0" xfId="0" applyFill="1"/>
    <xf numFmtId="0" fontId="0" fillId="3" borderId="0" xfId="0" applyFill="1" applyAlignment="1">
      <alignment horizontal="right"/>
    </xf>
    <xf numFmtId="0" fontId="0" fillId="3" borderId="0" xfId="0" applyFill="1"/>
    <xf numFmtId="16" fontId="0" fillId="3" borderId="0" xfId="0" applyNumberFormat="1" applyFill="1"/>
    <xf numFmtId="1" fontId="0" fillId="3" borderId="0" xfId="0" applyNumberFormat="1" applyFill="1" applyAlignment="1">
      <alignment horizontal="center"/>
    </xf>
    <xf numFmtId="164" fontId="0" fillId="3" borderId="0" xfId="0" applyNumberFormat="1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1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00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34"/>
  <sheetViews>
    <sheetView topLeftCell="A10" workbookViewId="0">
      <selection activeCell="B8" sqref="B8:H9"/>
    </sheetView>
  </sheetViews>
  <sheetFormatPr defaultRowHeight="15"/>
  <cols>
    <col min="3" max="3" width="14.7109375" bestFit="1" customWidth="1"/>
    <col min="6" max="6" width="18.5703125" bestFit="1" customWidth="1"/>
    <col min="8" max="8" width="11" style="6" customWidth="1"/>
  </cols>
  <sheetData>
    <row r="2" spans="2:8">
      <c r="G2">
        <f ca="1">YEAR(TODAY())</f>
        <v>2018</v>
      </c>
    </row>
    <row r="3" spans="2:8">
      <c r="C3" t="s">
        <v>1</v>
      </c>
      <c r="F3" s="4"/>
    </row>
    <row r="4" spans="2:8">
      <c r="B4" t="s">
        <v>169</v>
      </c>
      <c r="C4" t="s">
        <v>3</v>
      </c>
      <c r="D4" t="s">
        <v>2</v>
      </c>
      <c r="E4" t="s">
        <v>124</v>
      </c>
      <c r="F4" s="4" t="s">
        <v>153</v>
      </c>
      <c r="G4" t="s">
        <v>171</v>
      </c>
      <c r="H4" s="6" t="s">
        <v>176</v>
      </c>
    </row>
    <row r="5" spans="2:8">
      <c r="B5">
        <v>1</v>
      </c>
      <c r="C5" t="s">
        <v>248</v>
      </c>
      <c r="D5" t="s">
        <v>250</v>
      </c>
      <c r="E5">
        <v>9898081</v>
      </c>
      <c r="F5" s="4">
        <v>42857</v>
      </c>
      <c r="G5">
        <v>2010</v>
      </c>
      <c r="H5" s="6">
        <f t="shared" ref="H5:H6" ca="1" si="0">G$2-G5</f>
        <v>8</v>
      </c>
    </row>
    <row r="6" spans="2:8">
      <c r="B6">
        <v>2</v>
      </c>
      <c r="C6" t="s">
        <v>249</v>
      </c>
      <c r="D6" t="s">
        <v>250</v>
      </c>
      <c r="E6">
        <v>9898081</v>
      </c>
      <c r="F6" s="4">
        <v>42775</v>
      </c>
      <c r="G6">
        <v>2015</v>
      </c>
      <c r="H6" s="6">
        <f t="shared" ca="1" si="0"/>
        <v>3</v>
      </c>
    </row>
    <row r="7" spans="2:8">
      <c r="B7">
        <v>3</v>
      </c>
      <c r="C7" t="s">
        <v>125</v>
      </c>
      <c r="D7" t="s">
        <v>145</v>
      </c>
      <c r="E7">
        <v>91542008</v>
      </c>
      <c r="F7" s="4">
        <v>42977</v>
      </c>
      <c r="G7">
        <v>2010</v>
      </c>
      <c r="H7" s="6">
        <f ca="1">G$2-G7</f>
        <v>8</v>
      </c>
    </row>
    <row r="8" spans="2:8">
      <c r="B8" s="18">
        <v>4</v>
      </c>
      <c r="C8" s="18" t="s">
        <v>126</v>
      </c>
      <c r="D8" s="18" t="s">
        <v>146</v>
      </c>
      <c r="E8" s="18">
        <v>98399338</v>
      </c>
      <c r="F8" s="21">
        <v>43089</v>
      </c>
      <c r="G8" s="18">
        <v>2011</v>
      </c>
      <c r="H8" s="20">
        <f t="shared" ref="H8:H34" ca="1" si="1">G$2-G8</f>
        <v>7</v>
      </c>
    </row>
    <row r="9" spans="2:8">
      <c r="B9" s="18">
        <v>5</v>
      </c>
      <c r="C9" s="18" t="s">
        <v>127</v>
      </c>
      <c r="D9" s="18" t="s">
        <v>146</v>
      </c>
      <c r="E9" s="18">
        <v>98399338</v>
      </c>
      <c r="F9" s="21">
        <v>43031</v>
      </c>
      <c r="G9" s="18">
        <v>2008</v>
      </c>
      <c r="H9" s="20">
        <f t="shared" ca="1" si="1"/>
        <v>10</v>
      </c>
    </row>
    <row r="10" spans="2:8">
      <c r="B10">
        <v>6</v>
      </c>
      <c r="C10" t="s">
        <v>128</v>
      </c>
      <c r="D10" t="s">
        <v>147</v>
      </c>
      <c r="F10" s="4">
        <v>42757</v>
      </c>
      <c r="G10">
        <v>2016</v>
      </c>
      <c r="H10" s="6">
        <f t="shared" ca="1" si="1"/>
        <v>2</v>
      </c>
    </row>
    <row r="11" spans="2:8">
      <c r="B11">
        <v>7</v>
      </c>
      <c r="C11" t="s">
        <v>129</v>
      </c>
      <c r="D11" t="s">
        <v>148</v>
      </c>
      <c r="E11">
        <v>90616907</v>
      </c>
      <c r="F11" s="4">
        <v>43050</v>
      </c>
      <c r="G11">
        <v>2008</v>
      </c>
      <c r="H11" s="6">
        <f t="shared" ca="1" si="1"/>
        <v>10</v>
      </c>
    </row>
    <row r="12" spans="2:8">
      <c r="B12">
        <v>8</v>
      </c>
      <c r="C12" t="s">
        <v>130</v>
      </c>
      <c r="D12" t="s">
        <v>149</v>
      </c>
      <c r="E12">
        <v>85716132</v>
      </c>
      <c r="F12" s="4">
        <v>42998</v>
      </c>
      <c r="G12">
        <v>2009</v>
      </c>
      <c r="H12" s="6">
        <f t="shared" ca="1" si="1"/>
        <v>9</v>
      </c>
    </row>
    <row r="13" spans="2:8">
      <c r="B13" s="18">
        <v>9</v>
      </c>
      <c r="C13" s="18" t="s">
        <v>131</v>
      </c>
      <c r="D13" s="18" t="s">
        <v>145</v>
      </c>
      <c r="E13" s="18">
        <v>91542008</v>
      </c>
      <c r="F13" s="21">
        <v>43090</v>
      </c>
      <c r="G13" s="18">
        <v>2005</v>
      </c>
      <c r="H13" s="20">
        <f t="shared" ca="1" si="1"/>
        <v>13</v>
      </c>
    </row>
    <row r="14" spans="2:8">
      <c r="B14">
        <v>10</v>
      </c>
      <c r="C14" t="s">
        <v>132</v>
      </c>
      <c r="D14" t="s">
        <v>150</v>
      </c>
      <c r="E14">
        <v>81339801</v>
      </c>
      <c r="F14" s="4">
        <v>42863</v>
      </c>
      <c r="G14">
        <v>2009</v>
      </c>
      <c r="H14" s="6">
        <f t="shared" ca="1" si="1"/>
        <v>9</v>
      </c>
    </row>
    <row r="15" spans="2:8">
      <c r="B15">
        <v>11</v>
      </c>
      <c r="C15" t="s">
        <v>133</v>
      </c>
      <c r="D15" t="s">
        <v>151</v>
      </c>
      <c r="E15">
        <v>91062949</v>
      </c>
      <c r="F15" s="4">
        <v>43068</v>
      </c>
      <c r="G15">
        <v>2009</v>
      </c>
      <c r="H15" s="6">
        <f t="shared" ca="1" si="1"/>
        <v>9</v>
      </c>
    </row>
    <row r="16" spans="2:8">
      <c r="B16">
        <v>12</v>
      </c>
      <c r="C16" t="s">
        <v>134</v>
      </c>
      <c r="D16" t="s">
        <v>152</v>
      </c>
      <c r="E16" t="s">
        <v>162</v>
      </c>
      <c r="F16" s="4">
        <v>42737</v>
      </c>
      <c r="G16">
        <v>2010</v>
      </c>
      <c r="H16" s="6">
        <f t="shared" ca="1" si="1"/>
        <v>8</v>
      </c>
    </row>
    <row r="17" spans="2:8">
      <c r="B17">
        <v>13</v>
      </c>
      <c r="C17" t="s">
        <v>135</v>
      </c>
      <c r="D17" t="s">
        <v>151</v>
      </c>
      <c r="E17">
        <v>91062949</v>
      </c>
      <c r="F17" s="4">
        <v>43037</v>
      </c>
      <c r="G17">
        <v>2006</v>
      </c>
      <c r="H17" s="6">
        <f t="shared" ca="1" si="1"/>
        <v>12</v>
      </c>
    </row>
    <row r="18" spans="2:8">
      <c r="B18">
        <v>14</v>
      </c>
      <c r="C18" t="s">
        <v>136</v>
      </c>
      <c r="D18" t="s">
        <v>154</v>
      </c>
      <c r="E18">
        <v>94708491</v>
      </c>
      <c r="F18" s="4">
        <v>43007</v>
      </c>
      <c r="G18">
        <v>2010</v>
      </c>
      <c r="H18" s="6">
        <f t="shared" ca="1" si="1"/>
        <v>8</v>
      </c>
    </row>
    <row r="19" spans="2:8">
      <c r="B19">
        <v>15</v>
      </c>
      <c r="C19" t="s">
        <v>137</v>
      </c>
      <c r="D19" t="s">
        <v>154</v>
      </c>
      <c r="E19">
        <v>94708491</v>
      </c>
      <c r="F19" s="4">
        <v>43007</v>
      </c>
      <c r="G19">
        <v>2010</v>
      </c>
      <c r="H19" s="6">
        <f t="shared" ca="1" si="1"/>
        <v>8</v>
      </c>
    </row>
    <row r="20" spans="2:8">
      <c r="B20">
        <v>16</v>
      </c>
      <c r="C20" t="s">
        <v>138</v>
      </c>
      <c r="D20" t="s">
        <v>155</v>
      </c>
      <c r="E20">
        <v>93406749</v>
      </c>
      <c r="F20" s="4">
        <v>42796</v>
      </c>
      <c r="G20">
        <v>2015</v>
      </c>
      <c r="H20" s="6">
        <f t="shared" ca="1" si="1"/>
        <v>3</v>
      </c>
    </row>
    <row r="21" spans="2:8">
      <c r="B21">
        <v>17</v>
      </c>
      <c r="C21" t="s">
        <v>139</v>
      </c>
      <c r="D21" t="s">
        <v>156</v>
      </c>
      <c r="E21" t="s">
        <v>163</v>
      </c>
      <c r="F21" s="4">
        <v>43086</v>
      </c>
      <c r="G21">
        <v>2009</v>
      </c>
      <c r="H21" s="6">
        <f t="shared" ca="1" si="1"/>
        <v>9</v>
      </c>
    </row>
    <row r="22" spans="2:8">
      <c r="B22">
        <v>18</v>
      </c>
      <c r="C22" t="s">
        <v>140</v>
      </c>
      <c r="D22" t="s">
        <v>157</v>
      </c>
      <c r="E22">
        <v>97278256</v>
      </c>
      <c r="F22" s="4">
        <v>42801</v>
      </c>
      <c r="G22">
        <v>2012</v>
      </c>
      <c r="H22" s="6">
        <f t="shared" ca="1" si="1"/>
        <v>6</v>
      </c>
    </row>
    <row r="23" spans="2:8">
      <c r="B23">
        <v>19</v>
      </c>
      <c r="C23" t="s">
        <v>141</v>
      </c>
      <c r="D23" t="s">
        <v>158</v>
      </c>
      <c r="E23">
        <v>83473129</v>
      </c>
      <c r="F23" s="4">
        <v>43026</v>
      </c>
      <c r="G23">
        <v>2011</v>
      </c>
      <c r="H23" s="6">
        <f t="shared" ca="1" si="1"/>
        <v>7</v>
      </c>
    </row>
    <row r="24" spans="2:8">
      <c r="B24">
        <v>20</v>
      </c>
      <c r="C24" t="s">
        <v>142</v>
      </c>
      <c r="D24" t="s">
        <v>159</v>
      </c>
      <c r="E24">
        <v>84570960</v>
      </c>
      <c r="F24" s="4">
        <v>42964</v>
      </c>
      <c r="G24">
        <v>2012</v>
      </c>
      <c r="H24" s="6">
        <f t="shared" ca="1" si="1"/>
        <v>6</v>
      </c>
    </row>
    <row r="25" spans="2:8">
      <c r="B25">
        <v>21</v>
      </c>
      <c r="C25" t="s">
        <v>143</v>
      </c>
      <c r="D25" t="s">
        <v>160</v>
      </c>
      <c r="E25">
        <v>94597860</v>
      </c>
      <c r="F25" s="4">
        <v>42896</v>
      </c>
      <c r="G25">
        <v>2008</v>
      </c>
      <c r="H25" s="6">
        <f t="shared" ca="1" si="1"/>
        <v>10</v>
      </c>
    </row>
    <row r="26" spans="2:8">
      <c r="B26">
        <v>22</v>
      </c>
      <c r="C26" t="s">
        <v>144</v>
      </c>
      <c r="D26" t="s">
        <v>161</v>
      </c>
      <c r="E26">
        <v>91476623</v>
      </c>
      <c r="F26" s="4">
        <v>43083</v>
      </c>
      <c r="G26">
        <v>2008</v>
      </c>
      <c r="H26" s="6">
        <f t="shared" ca="1" si="1"/>
        <v>10</v>
      </c>
    </row>
    <row r="27" spans="2:8">
      <c r="B27">
        <v>23</v>
      </c>
      <c r="C27" t="s">
        <v>205</v>
      </c>
      <c r="D27" t="s">
        <v>206</v>
      </c>
      <c r="E27">
        <v>81436248</v>
      </c>
      <c r="F27" s="4">
        <v>43009</v>
      </c>
      <c r="G27">
        <v>2015</v>
      </c>
      <c r="H27" s="6">
        <f t="shared" ca="1" si="1"/>
        <v>3</v>
      </c>
    </row>
    <row r="28" spans="2:8">
      <c r="B28">
        <v>24</v>
      </c>
      <c r="C28" t="s">
        <v>207</v>
      </c>
      <c r="D28" t="s">
        <v>208</v>
      </c>
      <c r="E28">
        <v>82637232</v>
      </c>
      <c r="F28" s="4">
        <v>42870</v>
      </c>
      <c r="G28">
        <v>2013</v>
      </c>
      <c r="H28" s="6">
        <f t="shared" ca="1" si="1"/>
        <v>5</v>
      </c>
    </row>
    <row r="29" spans="2:8">
      <c r="B29">
        <v>25</v>
      </c>
      <c r="C29" t="s">
        <v>210</v>
      </c>
      <c r="D29" t="s">
        <v>161</v>
      </c>
      <c r="E29">
        <v>91476623</v>
      </c>
      <c r="F29" s="4">
        <v>42747</v>
      </c>
      <c r="G29">
        <v>2015</v>
      </c>
      <c r="H29" s="6">
        <f t="shared" ca="1" si="1"/>
        <v>3</v>
      </c>
    </row>
    <row r="30" spans="2:8">
      <c r="B30">
        <v>26</v>
      </c>
      <c r="C30" t="s">
        <v>241</v>
      </c>
      <c r="D30" t="s">
        <v>240</v>
      </c>
      <c r="E30">
        <v>92447588</v>
      </c>
      <c r="F30" s="4">
        <v>42894</v>
      </c>
      <c r="G30">
        <v>2006</v>
      </c>
      <c r="H30" s="6">
        <f t="shared" ca="1" si="1"/>
        <v>12</v>
      </c>
    </row>
    <row r="31" spans="2:8">
      <c r="B31">
        <v>27</v>
      </c>
      <c r="C31" t="s">
        <v>251</v>
      </c>
      <c r="D31" t="s">
        <v>252</v>
      </c>
      <c r="E31" t="s">
        <v>253</v>
      </c>
      <c r="F31" s="9">
        <v>42887</v>
      </c>
      <c r="G31">
        <v>2013</v>
      </c>
      <c r="H31" s="6">
        <f t="shared" ca="1" si="1"/>
        <v>5</v>
      </c>
    </row>
    <row r="32" spans="2:8">
      <c r="B32" s="18">
        <v>28</v>
      </c>
      <c r="C32" s="18" t="s">
        <v>256</v>
      </c>
      <c r="D32" s="18" t="s">
        <v>257</v>
      </c>
      <c r="E32" s="18">
        <v>91373486</v>
      </c>
      <c r="F32" s="19">
        <v>42923</v>
      </c>
      <c r="G32" s="18">
        <v>2012</v>
      </c>
      <c r="H32" s="20">
        <f t="shared" ca="1" si="1"/>
        <v>6</v>
      </c>
    </row>
    <row r="33" spans="2:8">
      <c r="B33">
        <v>29</v>
      </c>
      <c r="C33" t="s">
        <v>427</v>
      </c>
      <c r="D33" t="s">
        <v>429</v>
      </c>
      <c r="E33">
        <v>90219565</v>
      </c>
      <c r="F33" s="3">
        <v>42918</v>
      </c>
      <c r="G33">
        <v>2012</v>
      </c>
      <c r="H33" s="6">
        <f t="shared" ca="1" si="1"/>
        <v>6</v>
      </c>
    </row>
    <row r="34" spans="2:8">
      <c r="B34">
        <v>30</v>
      </c>
      <c r="C34" t="s">
        <v>428</v>
      </c>
      <c r="D34" t="s">
        <v>429</v>
      </c>
      <c r="E34">
        <v>90219565</v>
      </c>
      <c r="F34" s="3">
        <v>41971</v>
      </c>
      <c r="G34">
        <v>2014</v>
      </c>
      <c r="H34" s="6">
        <f t="shared" ca="1" si="1"/>
        <v>4</v>
      </c>
    </row>
  </sheetData>
  <conditionalFormatting sqref="F3:F4 F7:F30">
    <cfRule type="timePeriod" dxfId="9" priority="16" timePeriod="thisMonth">
      <formula>AND(MONTH(F3)=MONTH(TODAY()),YEAR(F3)=YEAR(TODAY()))</formula>
    </cfRule>
    <cfRule type="timePeriod" dxfId="8" priority="17" timePeriod="last7Days">
      <formula>AND(TODAY()-FLOOR(F3,1)&lt;=6,FLOOR(F3,1)&lt;=TODAY())</formula>
    </cfRule>
    <cfRule type="timePeriod" dxfId="7" priority="18" timePeriod="thisWeek">
      <formula>AND(TODAY()-ROUNDDOWN(F3,0)&lt;=WEEKDAY(TODAY())-1,ROUNDDOWN(F3,0)-TODAY()&lt;=7-WEEKDAY(TODAY()))</formula>
    </cfRule>
  </conditionalFormatting>
  <conditionalFormatting sqref="F5:F6">
    <cfRule type="timePeriod" dxfId="6" priority="1" timePeriod="thisMonth">
      <formula>AND(MONTH(F5)=MONTH(TODAY()),YEAR(F5)=YEAR(TODAY()))</formula>
    </cfRule>
    <cfRule type="timePeriod" dxfId="5" priority="2" timePeriod="last7Days">
      <formula>AND(TODAY()-FLOOR(F5,1)&lt;=6,FLOOR(F5,1)&lt;=TODAY())</formula>
    </cfRule>
    <cfRule type="timePeriod" dxfId="4" priority="3" timePeriod="thisWeek">
      <formula>AND(TODAY()-ROUNDDOWN(F5,0)&lt;=WEEKDAY(TODAY())-1,ROUNDDOWN(F5,0)-TODAY()&lt;=7-WEEKDAY(TODAY()))</formula>
    </cfRule>
  </conditionalFormatting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461"/>
  <sheetViews>
    <sheetView tabSelected="1" topLeftCell="A456" workbookViewId="0">
      <selection activeCell="A253" sqref="A253:XFD284"/>
    </sheetView>
  </sheetViews>
  <sheetFormatPr defaultRowHeight="15"/>
  <cols>
    <col min="2" max="2" width="9.140625" style="1"/>
    <col min="3" max="3" width="71.85546875" style="2" bestFit="1" customWidth="1"/>
    <col min="5" max="5" width="18.28515625" customWidth="1"/>
  </cols>
  <sheetData>
    <row r="1" spans="2:3">
      <c r="B1" s="1" t="s">
        <v>172</v>
      </c>
      <c r="C1" s="2" t="s">
        <v>173</v>
      </c>
    </row>
    <row r="2" spans="2:3">
      <c r="B2" s="1">
        <v>1</v>
      </c>
      <c r="C2" s="2" t="s">
        <v>13</v>
      </c>
    </row>
    <row r="3" spans="2:3">
      <c r="B3" s="1">
        <v>2</v>
      </c>
      <c r="C3" s="2" t="s">
        <v>14</v>
      </c>
    </row>
    <row r="4" spans="2:3">
      <c r="B4" s="1">
        <v>3</v>
      </c>
      <c r="C4" s="2" t="s">
        <v>16</v>
      </c>
    </row>
    <row r="5" spans="2:3">
      <c r="B5" s="1">
        <v>4</v>
      </c>
      <c r="C5" s="2" t="s">
        <v>15</v>
      </c>
    </row>
    <row r="6" spans="2:3">
      <c r="B6" s="1">
        <v>5</v>
      </c>
      <c r="C6" s="2" t="s">
        <v>17</v>
      </c>
    </row>
    <row r="7" spans="2:3">
      <c r="B7" s="1">
        <v>6</v>
      </c>
      <c r="C7" s="2" t="s">
        <v>18</v>
      </c>
    </row>
    <row r="8" spans="2:3">
      <c r="B8" s="1">
        <v>7</v>
      </c>
      <c r="C8" s="2" t="s">
        <v>19</v>
      </c>
    </row>
    <row r="9" spans="2:3">
      <c r="B9" s="1">
        <v>8</v>
      </c>
      <c r="C9" s="2" t="s">
        <v>20</v>
      </c>
    </row>
    <row r="10" spans="2:3">
      <c r="B10" s="1">
        <v>9</v>
      </c>
      <c r="C10" s="2" t="s">
        <v>21</v>
      </c>
    </row>
    <row r="11" spans="2:3">
      <c r="B11" s="1">
        <v>10</v>
      </c>
      <c r="C11" s="2" t="s">
        <v>22</v>
      </c>
    </row>
    <row r="12" spans="2:3">
      <c r="B12" s="1">
        <v>11</v>
      </c>
      <c r="C12" s="2" t="s">
        <v>23</v>
      </c>
    </row>
    <row r="13" spans="2:3">
      <c r="B13" s="1">
        <v>12</v>
      </c>
      <c r="C13" s="2" t="s">
        <v>24</v>
      </c>
    </row>
    <row r="14" spans="2:3">
      <c r="B14" s="1">
        <v>13</v>
      </c>
      <c r="C14" s="2" t="s">
        <v>25</v>
      </c>
    </row>
    <row r="15" spans="2:3">
      <c r="B15" s="1">
        <v>14</v>
      </c>
      <c r="C15" s="2" t="s">
        <v>26</v>
      </c>
    </row>
    <row r="16" spans="2:3">
      <c r="B16" s="1">
        <v>15</v>
      </c>
      <c r="C16" s="2" t="s">
        <v>27</v>
      </c>
    </row>
    <row r="17" spans="2:3">
      <c r="B17" s="1">
        <v>16</v>
      </c>
      <c r="C17" s="2" t="s">
        <v>28</v>
      </c>
    </row>
    <row r="18" spans="2:3">
      <c r="B18" s="1">
        <v>17</v>
      </c>
      <c r="C18" s="2" t="s">
        <v>29</v>
      </c>
    </row>
    <row r="19" spans="2:3">
      <c r="B19" s="1">
        <v>18</v>
      </c>
      <c r="C19" s="2" t="s">
        <v>30</v>
      </c>
    </row>
    <row r="20" spans="2:3">
      <c r="B20" s="1">
        <v>19</v>
      </c>
      <c r="C20" s="2" t="s">
        <v>31</v>
      </c>
    </row>
    <row r="21" spans="2:3">
      <c r="B21" s="1">
        <v>20</v>
      </c>
      <c r="C21" s="2" t="s">
        <v>32</v>
      </c>
    </row>
    <row r="22" spans="2:3">
      <c r="B22" s="1">
        <v>21</v>
      </c>
      <c r="C22" s="2" t="s">
        <v>33</v>
      </c>
    </row>
    <row r="23" spans="2:3">
      <c r="B23" s="1">
        <v>22</v>
      </c>
      <c r="C23" s="2" t="s">
        <v>34</v>
      </c>
    </row>
    <row r="24" spans="2:3">
      <c r="B24" s="1">
        <v>23</v>
      </c>
      <c r="C24" s="2" t="s">
        <v>35</v>
      </c>
    </row>
    <row r="25" spans="2:3">
      <c r="B25" s="1">
        <v>24</v>
      </c>
      <c r="C25" s="2" t="s">
        <v>36</v>
      </c>
    </row>
    <row r="26" spans="2:3">
      <c r="B26" s="1">
        <v>25</v>
      </c>
      <c r="C26" s="2" t="s">
        <v>37</v>
      </c>
    </row>
    <row r="27" spans="2:3">
      <c r="B27" s="1">
        <v>26</v>
      </c>
      <c r="C27" s="2" t="s">
        <v>38</v>
      </c>
    </row>
    <row r="28" spans="2:3">
      <c r="B28" s="1">
        <v>27</v>
      </c>
      <c r="C28" s="2" t="s">
        <v>39</v>
      </c>
    </row>
    <row r="29" spans="2:3">
      <c r="B29" s="1">
        <v>28</v>
      </c>
      <c r="C29" s="2" t="s">
        <v>40</v>
      </c>
    </row>
    <row r="30" spans="2:3">
      <c r="B30" s="1">
        <v>29</v>
      </c>
      <c r="C30" s="2" t="s">
        <v>41</v>
      </c>
    </row>
    <row r="31" spans="2:3">
      <c r="B31" s="1">
        <v>30</v>
      </c>
      <c r="C31" s="2" t="s">
        <v>42</v>
      </c>
    </row>
    <row r="32" spans="2:3">
      <c r="B32" s="1">
        <v>31</v>
      </c>
      <c r="C32" s="2" t="s">
        <v>43</v>
      </c>
    </row>
    <row r="33" spans="2:3">
      <c r="B33" s="1">
        <v>32</v>
      </c>
      <c r="C33" s="2" t="s">
        <v>44</v>
      </c>
    </row>
    <row r="34" spans="2:3">
      <c r="B34" s="1">
        <v>33</v>
      </c>
      <c r="C34" s="2" t="s">
        <v>45</v>
      </c>
    </row>
    <row r="35" spans="2:3">
      <c r="B35" s="1">
        <v>34</v>
      </c>
      <c r="C35" s="2" t="s">
        <v>238</v>
      </c>
    </row>
    <row r="36" spans="2:3">
      <c r="B36" s="1">
        <v>35</v>
      </c>
      <c r="C36" s="2" t="s">
        <v>47</v>
      </c>
    </row>
    <row r="37" spans="2:3">
      <c r="B37" s="1">
        <v>36</v>
      </c>
      <c r="C37" s="2" t="s">
        <v>48</v>
      </c>
    </row>
    <row r="38" spans="2:3">
      <c r="B38" s="1">
        <v>37</v>
      </c>
      <c r="C38" s="2" t="s">
        <v>231</v>
      </c>
    </row>
    <row r="39" spans="2:3">
      <c r="B39" s="1">
        <v>38</v>
      </c>
      <c r="C39" s="2" t="s">
        <v>232</v>
      </c>
    </row>
    <row r="40" spans="2:3">
      <c r="B40" s="1">
        <v>39</v>
      </c>
      <c r="C40" s="2" t="s">
        <v>233</v>
      </c>
    </row>
    <row r="41" spans="2:3">
      <c r="B41" s="1">
        <v>40</v>
      </c>
      <c r="C41" s="2" t="s">
        <v>234</v>
      </c>
    </row>
    <row r="42" spans="2:3">
      <c r="B42" s="1">
        <v>41</v>
      </c>
      <c r="C42" s="2" t="s">
        <v>235</v>
      </c>
    </row>
    <row r="43" spans="2:3">
      <c r="B43" s="1">
        <v>42</v>
      </c>
      <c r="C43" s="2" t="s">
        <v>236</v>
      </c>
    </row>
    <row r="44" spans="2:3">
      <c r="B44" s="1">
        <v>43</v>
      </c>
      <c r="C44" s="2" t="s">
        <v>231</v>
      </c>
    </row>
    <row r="45" spans="2:3">
      <c r="B45" s="1">
        <v>44</v>
      </c>
      <c r="C45" s="2" t="s">
        <v>55</v>
      </c>
    </row>
    <row r="46" spans="2:3">
      <c r="B46" s="1">
        <v>45</v>
      </c>
      <c r="C46" s="2" t="s">
        <v>56</v>
      </c>
    </row>
    <row r="47" spans="2:3">
      <c r="B47" s="1">
        <v>46</v>
      </c>
      <c r="C47" s="2" t="s">
        <v>57</v>
      </c>
    </row>
    <row r="48" spans="2:3">
      <c r="B48" s="1">
        <v>47</v>
      </c>
      <c r="C48" s="2" t="s">
        <v>58</v>
      </c>
    </row>
    <row r="49" spans="2:3">
      <c r="B49" s="1">
        <v>48</v>
      </c>
      <c r="C49" s="2" t="s">
        <v>59</v>
      </c>
    </row>
    <row r="50" spans="2:3">
      <c r="B50" s="1">
        <v>49</v>
      </c>
      <c r="C50" s="2" t="s">
        <v>60</v>
      </c>
    </row>
    <row r="51" spans="2:3">
      <c r="B51" s="1">
        <v>50</v>
      </c>
      <c r="C51" s="2" t="s">
        <v>61</v>
      </c>
    </row>
    <row r="52" spans="2:3">
      <c r="B52" s="1">
        <v>51</v>
      </c>
      <c r="C52" s="2" t="s">
        <v>62</v>
      </c>
    </row>
    <row r="53" spans="2:3">
      <c r="B53" s="1">
        <v>52</v>
      </c>
      <c r="C53" s="2" t="s">
        <v>63</v>
      </c>
    </row>
    <row r="54" spans="2:3">
      <c r="B54" s="1">
        <v>53</v>
      </c>
      <c r="C54" s="2" t="s">
        <v>64</v>
      </c>
    </row>
    <row r="55" spans="2:3">
      <c r="B55" s="1">
        <v>54</v>
      </c>
      <c r="C55" s="2" t="s">
        <v>65</v>
      </c>
    </row>
    <row r="56" spans="2:3">
      <c r="B56" s="1">
        <v>55</v>
      </c>
      <c r="C56" s="2" t="s">
        <v>66</v>
      </c>
    </row>
    <row r="57" spans="2:3">
      <c r="B57" s="1">
        <v>56</v>
      </c>
      <c r="C57" s="2" t="s">
        <v>67</v>
      </c>
    </row>
    <row r="58" spans="2:3">
      <c r="B58" s="1">
        <v>57</v>
      </c>
      <c r="C58" s="2" t="s">
        <v>68</v>
      </c>
    </row>
    <row r="59" spans="2:3">
      <c r="B59" s="1">
        <v>58</v>
      </c>
      <c r="C59" s="2" t="s">
        <v>69</v>
      </c>
    </row>
    <row r="60" spans="2:3">
      <c r="B60" s="1">
        <v>59</v>
      </c>
      <c r="C60" s="2" t="s">
        <v>70</v>
      </c>
    </row>
    <row r="61" spans="2:3">
      <c r="B61" s="1">
        <v>60</v>
      </c>
      <c r="C61" s="2" t="s">
        <v>71</v>
      </c>
    </row>
    <row r="62" spans="2:3">
      <c r="B62" s="1">
        <v>61</v>
      </c>
      <c r="C62" s="2" t="s">
        <v>72</v>
      </c>
    </row>
    <row r="63" spans="2:3">
      <c r="B63" s="1">
        <v>62</v>
      </c>
      <c r="C63" s="2" t="s">
        <v>73</v>
      </c>
    </row>
    <row r="64" spans="2:3">
      <c r="B64" s="1">
        <v>63</v>
      </c>
      <c r="C64" s="2" t="s">
        <v>74</v>
      </c>
    </row>
    <row r="65" spans="2:3">
      <c r="B65" s="1">
        <v>64</v>
      </c>
      <c r="C65" s="2" t="s">
        <v>75</v>
      </c>
    </row>
    <row r="66" spans="2:3">
      <c r="B66" s="1">
        <v>65</v>
      </c>
      <c r="C66" s="2" t="s">
        <v>237</v>
      </c>
    </row>
    <row r="67" spans="2:3">
      <c r="B67" s="1">
        <v>66</v>
      </c>
      <c r="C67" s="2" t="s">
        <v>77</v>
      </c>
    </row>
    <row r="68" spans="2:3">
      <c r="B68" s="1">
        <v>67</v>
      </c>
      <c r="C68" s="2" t="s">
        <v>78</v>
      </c>
    </row>
    <row r="69" spans="2:3">
      <c r="B69" s="1">
        <v>68</v>
      </c>
      <c r="C69" s="2" t="s">
        <v>79</v>
      </c>
    </row>
    <row r="70" spans="2:3">
      <c r="B70" s="1">
        <v>69</v>
      </c>
      <c r="C70" s="2" t="s">
        <v>80</v>
      </c>
    </row>
    <row r="71" spans="2:3">
      <c r="B71" s="1">
        <v>70</v>
      </c>
      <c r="C71" s="2" t="s">
        <v>81</v>
      </c>
    </row>
    <row r="72" spans="2:3" s="18" customFormat="1">
      <c r="B72" s="22">
        <v>71</v>
      </c>
      <c r="C72" s="23" t="s">
        <v>82</v>
      </c>
    </row>
    <row r="73" spans="2:3">
      <c r="B73" s="1">
        <v>72</v>
      </c>
      <c r="C73" s="2" t="s">
        <v>83</v>
      </c>
    </row>
    <row r="74" spans="2:3">
      <c r="B74" s="1">
        <v>73</v>
      </c>
      <c r="C74" s="2" t="s">
        <v>84</v>
      </c>
    </row>
    <row r="75" spans="2:3">
      <c r="B75" s="1">
        <v>74</v>
      </c>
      <c r="C75" s="2" t="s">
        <v>85</v>
      </c>
    </row>
    <row r="76" spans="2:3">
      <c r="B76" s="1">
        <v>75</v>
      </c>
      <c r="C76" s="2" t="s">
        <v>86</v>
      </c>
    </row>
    <row r="77" spans="2:3">
      <c r="B77" s="1">
        <v>76</v>
      </c>
      <c r="C77" s="2" t="s">
        <v>87</v>
      </c>
    </row>
    <row r="78" spans="2:3">
      <c r="B78" s="1">
        <v>77</v>
      </c>
      <c r="C78" s="2" t="s">
        <v>88</v>
      </c>
    </row>
    <row r="79" spans="2:3">
      <c r="B79" s="1">
        <v>78</v>
      </c>
      <c r="C79" s="2" t="s">
        <v>89</v>
      </c>
    </row>
    <row r="80" spans="2:3">
      <c r="B80" s="1">
        <v>79</v>
      </c>
      <c r="C80" s="2" t="s">
        <v>90</v>
      </c>
    </row>
    <row r="81" spans="2:3">
      <c r="B81" s="1">
        <v>80</v>
      </c>
      <c r="C81" s="2" t="s">
        <v>91</v>
      </c>
    </row>
    <row r="82" spans="2:3">
      <c r="B82" s="1">
        <v>81</v>
      </c>
      <c r="C82" s="2" t="s">
        <v>92</v>
      </c>
    </row>
    <row r="83" spans="2:3">
      <c r="B83" s="1">
        <v>82</v>
      </c>
      <c r="C83" s="2" t="s">
        <v>93</v>
      </c>
    </row>
    <row r="84" spans="2:3">
      <c r="B84" s="1">
        <v>83</v>
      </c>
      <c r="C84" s="2" t="s">
        <v>94</v>
      </c>
    </row>
    <row r="85" spans="2:3">
      <c r="B85" s="1">
        <v>84</v>
      </c>
      <c r="C85" s="2" t="s">
        <v>95</v>
      </c>
    </row>
    <row r="86" spans="2:3">
      <c r="B86" s="1">
        <v>85</v>
      </c>
      <c r="C86" s="2" t="s">
        <v>96</v>
      </c>
    </row>
    <row r="87" spans="2:3">
      <c r="B87" s="1">
        <v>86</v>
      </c>
      <c r="C87" s="2" t="s">
        <v>97</v>
      </c>
    </row>
    <row r="88" spans="2:3">
      <c r="B88" s="1">
        <v>87</v>
      </c>
      <c r="C88" s="2" t="s">
        <v>98</v>
      </c>
    </row>
    <row r="89" spans="2:3">
      <c r="B89" s="1">
        <v>88</v>
      </c>
      <c r="C89" s="2" t="s">
        <v>99</v>
      </c>
    </row>
    <row r="90" spans="2:3">
      <c r="B90" s="1">
        <v>89</v>
      </c>
      <c r="C90" s="2" t="s">
        <v>101</v>
      </c>
    </row>
    <row r="91" spans="2:3">
      <c r="B91" s="1">
        <v>90</v>
      </c>
      <c r="C91" s="2" t="s">
        <v>100</v>
      </c>
    </row>
    <row r="92" spans="2:3">
      <c r="B92" s="1">
        <v>91</v>
      </c>
      <c r="C92" s="2" t="s">
        <v>102</v>
      </c>
    </row>
    <row r="93" spans="2:3">
      <c r="B93" s="1">
        <v>92</v>
      </c>
      <c r="C93" s="2" t="s">
        <v>103</v>
      </c>
    </row>
    <row r="94" spans="2:3">
      <c r="B94" s="1">
        <v>93</v>
      </c>
      <c r="C94" s="2" t="s">
        <v>104</v>
      </c>
    </row>
    <row r="95" spans="2:3">
      <c r="B95" s="1">
        <v>94</v>
      </c>
      <c r="C95" s="2" t="s">
        <v>105</v>
      </c>
    </row>
    <row r="96" spans="2:3">
      <c r="B96" s="1">
        <v>95</v>
      </c>
      <c r="C96" s="2" t="s">
        <v>106</v>
      </c>
    </row>
    <row r="97" spans="2:3">
      <c r="B97" s="1">
        <v>96</v>
      </c>
      <c r="C97" s="2" t="s">
        <v>107</v>
      </c>
    </row>
    <row r="98" spans="2:3">
      <c r="B98" s="1">
        <v>97</v>
      </c>
      <c r="C98" s="2" t="s">
        <v>108</v>
      </c>
    </row>
    <row r="99" spans="2:3">
      <c r="B99" s="1">
        <v>98</v>
      </c>
      <c r="C99" s="2" t="s">
        <v>109</v>
      </c>
    </row>
    <row r="100" spans="2:3">
      <c r="B100" s="1">
        <v>99</v>
      </c>
      <c r="C100" s="2" t="s">
        <v>110</v>
      </c>
    </row>
    <row r="101" spans="2:3">
      <c r="B101" s="1">
        <v>100</v>
      </c>
      <c r="C101" s="2" t="s">
        <v>111</v>
      </c>
    </row>
    <row r="102" spans="2:3">
      <c r="B102" s="1">
        <v>101</v>
      </c>
      <c r="C102" s="2" t="s">
        <v>112</v>
      </c>
    </row>
    <row r="103" spans="2:3">
      <c r="B103" s="1">
        <v>102</v>
      </c>
      <c r="C103" s="2" t="s">
        <v>113</v>
      </c>
    </row>
    <row r="104" spans="2:3">
      <c r="B104" s="1">
        <v>103</v>
      </c>
      <c r="C104" s="2" t="s">
        <v>114</v>
      </c>
    </row>
    <row r="105" spans="2:3">
      <c r="B105" s="1">
        <v>104</v>
      </c>
      <c r="C105" s="2" t="s">
        <v>115</v>
      </c>
    </row>
    <row r="106" spans="2:3">
      <c r="B106" s="1">
        <v>105</v>
      </c>
      <c r="C106" s="2" t="s">
        <v>116</v>
      </c>
    </row>
    <row r="107" spans="2:3">
      <c r="B107" s="1">
        <v>106</v>
      </c>
      <c r="C107" s="2" t="s">
        <v>117</v>
      </c>
    </row>
    <row r="108" spans="2:3">
      <c r="B108" s="1">
        <v>107</v>
      </c>
      <c r="C108" s="2" t="s">
        <v>118</v>
      </c>
    </row>
    <row r="109" spans="2:3">
      <c r="B109" s="1">
        <v>108</v>
      </c>
      <c r="C109" s="2" t="s">
        <v>119</v>
      </c>
    </row>
    <row r="110" spans="2:3">
      <c r="B110" s="1">
        <v>109</v>
      </c>
      <c r="C110" s="2" t="s">
        <v>120</v>
      </c>
    </row>
    <row r="111" spans="2:3">
      <c r="B111" s="1">
        <v>110</v>
      </c>
      <c r="C111" s="2" t="s">
        <v>121</v>
      </c>
    </row>
    <row r="112" spans="2:3">
      <c r="B112" s="1">
        <v>111</v>
      </c>
      <c r="C112" s="2" t="s">
        <v>122</v>
      </c>
    </row>
    <row r="113" spans="2:3">
      <c r="B113" s="1">
        <v>112</v>
      </c>
      <c r="C113" s="2" t="s">
        <v>178</v>
      </c>
    </row>
    <row r="114" spans="2:3">
      <c r="B114" s="1">
        <v>113</v>
      </c>
      <c r="C114" s="2" t="s">
        <v>179</v>
      </c>
    </row>
    <row r="115" spans="2:3">
      <c r="B115" s="1">
        <v>114</v>
      </c>
      <c r="C115" s="2" t="s">
        <v>180</v>
      </c>
    </row>
    <row r="116" spans="2:3">
      <c r="B116" s="1">
        <v>115</v>
      </c>
      <c r="C116" s="2" t="s">
        <v>181</v>
      </c>
    </row>
    <row r="117" spans="2:3">
      <c r="B117" s="1">
        <v>116</v>
      </c>
      <c r="C117" s="2" t="s">
        <v>182</v>
      </c>
    </row>
    <row r="118" spans="2:3">
      <c r="B118" s="1">
        <v>117</v>
      </c>
      <c r="C118" s="2" t="s">
        <v>183</v>
      </c>
    </row>
    <row r="119" spans="2:3">
      <c r="B119" s="1">
        <v>118</v>
      </c>
      <c r="C119" s="2" t="s">
        <v>184</v>
      </c>
    </row>
    <row r="120" spans="2:3">
      <c r="B120" s="1">
        <v>119</v>
      </c>
      <c r="C120" s="2" t="s">
        <v>185</v>
      </c>
    </row>
    <row r="121" spans="2:3">
      <c r="B121" s="1">
        <v>120</v>
      </c>
      <c r="C121" s="2" t="s">
        <v>186</v>
      </c>
    </row>
    <row r="122" spans="2:3">
      <c r="B122" s="1">
        <v>121</v>
      </c>
      <c r="C122" s="2" t="s">
        <v>187</v>
      </c>
    </row>
    <row r="123" spans="2:3">
      <c r="B123" s="1">
        <v>122</v>
      </c>
      <c r="C123" s="2" t="s">
        <v>188</v>
      </c>
    </row>
    <row r="124" spans="2:3">
      <c r="B124" s="1">
        <v>123</v>
      </c>
      <c r="C124" s="2" t="s">
        <v>189</v>
      </c>
    </row>
    <row r="125" spans="2:3">
      <c r="B125" s="1">
        <v>124</v>
      </c>
      <c r="C125" s="2" t="s">
        <v>190</v>
      </c>
    </row>
    <row r="126" spans="2:3">
      <c r="B126" s="1">
        <v>125</v>
      </c>
      <c r="C126" s="2" t="s">
        <v>191</v>
      </c>
    </row>
    <row r="127" spans="2:3">
      <c r="B127" s="1">
        <v>126</v>
      </c>
      <c r="C127" s="2" t="s">
        <v>192</v>
      </c>
    </row>
    <row r="128" spans="2:3">
      <c r="B128" s="1">
        <v>127</v>
      </c>
      <c r="C128" s="2" t="s">
        <v>193</v>
      </c>
    </row>
    <row r="129" spans="2:3">
      <c r="B129" s="1">
        <v>128</v>
      </c>
      <c r="C129" s="2" t="s">
        <v>194</v>
      </c>
    </row>
    <row r="130" spans="2:3">
      <c r="B130" s="1">
        <v>129</v>
      </c>
      <c r="C130" s="2" t="s">
        <v>195</v>
      </c>
    </row>
    <row r="131" spans="2:3">
      <c r="B131" s="1">
        <v>130</v>
      </c>
      <c r="C131" s="2" t="s">
        <v>196</v>
      </c>
    </row>
    <row r="132" spans="2:3">
      <c r="B132" s="1">
        <v>131</v>
      </c>
      <c r="C132" s="2" t="s">
        <v>197</v>
      </c>
    </row>
    <row r="133" spans="2:3">
      <c r="B133" s="1">
        <v>132</v>
      </c>
      <c r="C133" s="2" t="s">
        <v>198</v>
      </c>
    </row>
    <row r="134" spans="2:3">
      <c r="B134" s="1">
        <v>133</v>
      </c>
      <c r="C134" s="2" t="s">
        <v>199</v>
      </c>
    </row>
    <row r="135" spans="2:3">
      <c r="B135" s="1">
        <v>134</v>
      </c>
      <c r="C135" s="2" t="s">
        <v>200</v>
      </c>
    </row>
    <row r="136" spans="2:3">
      <c r="B136" s="1">
        <v>135</v>
      </c>
      <c r="C136" s="2" t="s">
        <v>201</v>
      </c>
    </row>
    <row r="137" spans="2:3">
      <c r="B137" s="1">
        <v>136</v>
      </c>
      <c r="C137" s="2" t="s">
        <v>202</v>
      </c>
    </row>
    <row r="138" spans="2:3">
      <c r="B138" s="1">
        <v>137</v>
      </c>
      <c r="C138" s="2" t="s">
        <v>203</v>
      </c>
    </row>
    <row r="139" spans="2:3">
      <c r="B139" s="1">
        <v>138</v>
      </c>
      <c r="C139" s="2" t="s">
        <v>204</v>
      </c>
    </row>
    <row r="140" spans="2:3">
      <c r="B140" s="1">
        <v>139</v>
      </c>
      <c r="C140" s="2" t="s">
        <v>209</v>
      </c>
    </row>
    <row r="141" spans="2:3">
      <c r="B141" s="1">
        <v>140</v>
      </c>
      <c r="C141" s="2" t="s">
        <v>212</v>
      </c>
    </row>
    <row r="142" spans="2:3">
      <c r="B142" s="1">
        <v>141</v>
      </c>
      <c r="C142" s="2" t="s">
        <v>213</v>
      </c>
    </row>
    <row r="143" spans="2:3">
      <c r="B143" s="1">
        <v>142</v>
      </c>
      <c r="C143" s="2" t="s">
        <v>214</v>
      </c>
    </row>
    <row r="144" spans="2:3">
      <c r="B144" s="1">
        <v>143</v>
      </c>
      <c r="C144" s="2" t="s">
        <v>215</v>
      </c>
    </row>
    <row r="145" spans="2:3">
      <c r="B145" s="1">
        <v>144</v>
      </c>
      <c r="C145" s="2" t="s">
        <v>216</v>
      </c>
    </row>
    <row r="146" spans="2:3">
      <c r="B146" s="1">
        <v>145</v>
      </c>
      <c r="C146" s="2" t="s">
        <v>217</v>
      </c>
    </row>
    <row r="147" spans="2:3">
      <c r="B147" s="1">
        <v>146</v>
      </c>
      <c r="C147" s="2" t="s">
        <v>218</v>
      </c>
    </row>
    <row r="148" spans="2:3">
      <c r="B148" s="1">
        <v>147</v>
      </c>
      <c r="C148" s="2" t="s">
        <v>219</v>
      </c>
    </row>
    <row r="149" spans="2:3">
      <c r="B149" s="1">
        <v>148</v>
      </c>
      <c r="C149" s="2" t="s">
        <v>220</v>
      </c>
    </row>
    <row r="150" spans="2:3">
      <c r="B150" s="1">
        <v>149</v>
      </c>
      <c r="C150" s="2" t="s">
        <v>221</v>
      </c>
    </row>
    <row r="151" spans="2:3">
      <c r="B151" s="1">
        <v>150</v>
      </c>
      <c r="C151" s="2" t="s">
        <v>222</v>
      </c>
    </row>
    <row r="152" spans="2:3">
      <c r="B152" s="1">
        <v>151</v>
      </c>
      <c r="C152" s="2" t="s">
        <v>223</v>
      </c>
    </row>
    <row r="153" spans="2:3">
      <c r="B153" s="1">
        <v>152</v>
      </c>
      <c r="C153" s="2" t="s">
        <v>224</v>
      </c>
    </row>
    <row r="154" spans="2:3">
      <c r="B154" s="1">
        <v>153</v>
      </c>
      <c r="C154" s="2" t="s">
        <v>225</v>
      </c>
    </row>
    <row r="155" spans="2:3">
      <c r="B155" s="1">
        <v>154</v>
      </c>
      <c r="C155" s="2" t="s">
        <v>226</v>
      </c>
    </row>
    <row r="156" spans="2:3">
      <c r="B156" s="1">
        <v>155</v>
      </c>
      <c r="C156" s="2" t="s">
        <v>227</v>
      </c>
    </row>
    <row r="157" spans="2:3" s="18" customFormat="1">
      <c r="B157" s="22">
        <v>156</v>
      </c>
      <c r="C157" s="23" t="s">
        <v>228</v>
      </c>
    </row>
    <row r="158" spans="2:3" s="18" customFormat="1">
      <c r="B158" s="22">
        <v>157</v>
      </c>
      <c r="C158" s="23" t="s">
        <v>229</v>
      </c>
    </row>
    <row r="159" spans="2:3" s="18" customFormat="1">
      <c r="B159" s="22">
        <v>158</v>
      </c>
      <c r="C159" s="23" t="s">
        <v>230</v>
      </c>
    </row>
    <row r="160" spans="2:3" s="18" customFormat="1">
      <c r="B160" s="22">
        <v>159</v>
      </c>
      <c r="C160" s="23" t="s">
        <v>242</v>
      </c>
    </row>
    <row r="161" spans="2:3">
      <c r="B161" s="1">
        <v>160</v>
      </c>
      <c r="C161" s="2" t="s">
        <v>243</v>
      </c>
    </row>
    <row r="162" spans="2:3">
      <c r="B162" s="1">
        <v>161</v>
      </c>
      <c r="C162" s="2" t="s">
        <v>244</v>
      </c>
    </row>
    <row r="163" spans="2:3">
      <c r="B163" s="1">
        <v>162</v>
      </c>
      <c r="C163" s="2" t="s">
        <v>245</v>
      </c>
    </row>
    <row r="164" spans="2:3">
      <c r="B164" s="1">
        <v>163</v>
      </c>
      <c r="C164" s="2" t="s">
        <v>246</v>
      </c>
    </row>
    <row r="165" spans="2:3">
      <c r="B165" s="1">
        <v>164</v>
      </c>
      <c r="C165" s="2" t="s">
        <v>247</v>
      </c>
    </row>
    <row r="166" spans="2:3">
      <c r="B166" s="1">
        <v>165</v>
      </c>
      <c r="C166" s="2" t="s">
        <v>258</v>
      </c>
    </row>
    <row r="167" spans="2:3">
      <c r="B167" s="1">
        <v>166</v>
      </c>
      <c r="C167" s="2" t="s">
        <v>259</v>
      </c>
    </row>
    <row r="168" spans="2:3">
      <c r="B168" s="1">
        <v>167</v>
      </c>
      <c r="C168" s="2" t="s">
        <v>260</v>
      </c>
    </row>
    <row r="169" spans="2:3">
      <c r="B169" s="1">
        <v>168</v>
      </c>
      <c r="C169" s="2" t="s">
        <v>261</v>
      </c>
    </row>
    <row r="170" spans="2:3">
      <c r="B170" s="1">
        <v>169</v>
      </c>
      <c r="C170" s="2" t="s">
        <v>262</v>
      </c>
    </row>
    <row r="171" spans="2:3">
      <c r="B171" s="1">
        <v>170</v>
      </c>
      <c r="C171" s="2" t="s">
        <v>263</v>
      </c>
    </row>
    <row r="172" spans="2:3">
      <c r="B172" s="1">
        <v>171</v>
      </c>
      <c r="C172" s="2" t="s">
        <v>264</v>
      </c>
    </row>
    <row r="173" spans="2:3">
      <c r="B173" s="1">
        <v>172</v>
      </c>
      <c r="C173" s="2" t="s">
        <v>265</v>
      </c>
    </row>
    <row r="174" spans="2:3">
      <c r="B174" s="1">
        <v>173</v>
      </c>
      <c r="C174" s="2" t="s">
        <v>266</v>
      </c>
    </row>
    <row r="175" spans="2:3">
      <c r="B175" s="1">
        <v>174</v>
      </c>
      <c r="C175" s="2" t="s">
        <v>267</v>
      </c>
    </row>
    <row r="176" spans="2:3">
      <c r="B176" s="1">
        <v>175</v>
      </c>
      <c r="C176" s="2" t="s">
        <v>268</v>
      </c>
    </row>
    <row r="177" spans="2:3">
      <c r="B177" s="1">
        <v>176</v>
      </c>
      <c r="C177" s="2" t="s">
        <v>269</v>
      </c>
    </row>
    <row r="178" spans="2:3">
      <c r="B178" s="1">
        <v>177</v>
      </c>
      <c r="C178" s="2" t="s">
        <v>394</v>
      </c>
    </row>
    <row r="179" spans="2:3">
      <c r="B179" s="1">
        <v>178</v>
      </c>
      <c r="C179" s="2" t="s">
        <v>270</v>
      </c>
    </row>
    <row r="180" spans="2:3">
      <c r="B180" s="1">
        <v>179</v>
      </c>
      <c r="C180" s="2" t="s">
        <v>271</v>
      </c>
    </row>
    <row r="181" spans="2:3">
      <c r="B181" s="1">
        <v>180</v>
      </c>
      <c r="C181" s="2" t="s">
        <v>272</v>
      </c>
    </row>
    <row r="182" spans="2:3" s="18" customFormat="1">
      <c r="B182" s="22">
        <v>181</v>
      </c>
      <c r="C182" s="23" t="s">
        <v>273</v>
      </c>
    </row>
    <row r="183" spans="2:3">
      <c r="B183" s="1">
        <v>182</v>
      </c>
      <c r="C183" s="2" t="s">
        <v>274</v>
      </c>
    </row>
    <row r="184" spans="2:3" s="18" customFormat="1">
      <c r="B184" s="22">
        <v>183</v>
      </c>
      <c r="C184" s="23" t="s">
        <v>275</v>
      </c>
    </row>
    <row r="185" spans="2:3" s="18" customFormat="1">
      <c r="B185" s="22">
        <v>184</v>
      </c>
      <c r="C185" s="23" t="s">
        <v>276</v>
      </c>
    </row>
    <row r="186" spans="2:3" s="18" customFormat="1">
      <c r="B186" s="22">
        <v>185</v>
      </c>
      <c r="C186" s="23" t="s">
        <v>277</v>
      </c>
    </row>
    <row r="187" spans="2:3" s="18" customFormat="1">
      <c r="B187" s="22">
        <v>186</v>
      </c>
      <c r="C187" s="23" t="s">
        <v>278</v>
      </c>
    </row>
    <row r="188" spans="2:3" s="18" customFormat="1">
      <c r="B188" s="22">
        <v>187</v>
      </c>
      <c r="C188" s="23" t="s">
        <v>279</v>
      </c>
    </row>
    <row r="189" spans="2:3" s="18" customFormat="1">
      <c r="B189" s="22">
        <v>188</v>
      </c>
      <c r="C189" s="23" t="s">
        <v>280</v>
      </c>
    </row>
    <row r="190" spans="2:3" s="18" customFormat="1">
      <c r="B190" s="22">
        <v>189</v>
      </c>
      <c r="C190" s="23" t="s">
        <v>281</v>
      </c>
    </row>
    <row r="191" spans="2:3" s="18" customFormat="1">
      <c r="B191" s="22">
        <v>190</v>
      </c>
      <c r="C191" s="23" t="s">
        <v>282</v>
      </c>
    </row>
    <row r="192" spans="2:3" s="18" customFormat="1">
      <c r="B192" s="22">
        <v>191</v>
      </c>
      <c r="C192" s="23" t="s">
        <v>283</v>
      </c>
    </row>
    <row r="193" spans="2:3" s="18" customFormat="1">
      <c r="B193" s="22">
        <v>192</v>
      </c>
      <c r="C193" s="23" t="s">
        <v>284</v>
      </c>
    </row>
    <row r="194" spans="2:3" s="18" customFormat="1">
      <c r="B194" s="22">
        <v>193</v>
      </c>
      <c r="C194" s="23" t="s">
        <v>285</v>
      </c>
    </row>
    <row r="195" spans="2:3" s="18" customFormat="1">
      <c r="B195" s="22">
        <v>194</v>
      </c>
      <c r="C195" s="23" t="s">
        <v>286</v>
      </c>
    </row>
    <row r="196" spans="2:3" s="18" customFormat="1">
      <c r="B196" s="22">
        <v>195</v>
      </c>
      <c r="C196" s="23" t="s">
        <v>287</v>
      </c>
    </row>
    <row r="197" spans="2:3" s="18" customFormat="1">
      <c r="B197" s="22">
        <v>196</v>
      </c>
      <c r="C197" s="23" t="s">
        <v>288</v>
      </c>
    </row>
    <row r="198" spans="2:3" s="18" customFormat="1">
      <c r="B198" s="22">
        <v>197</v>
      </c>
      <c r="C198" s="23" t="s">
        <v>289</v>
      </c>
    </row>
    <row r="199" spans="2:3" s="18" customFormat="1">
      <c r="B199" s="22">
        <v>198</v>
      </c>
      <c r="C199" s="23" t="s">
        <v>290</v>
      </c>
    </row>
    <row r="200" spans="2:3" s="18" customFormat="1">
      <c r="B200" s="22">
        <v>199</v>
      </c>
      <c r="C200" s="23" t="s">
        <v>291</v>
      </c>
    </row>
    <row r="201" spans="2:3" s="18" customFormat="1">
      <c r="B201" s="22">
        <v>200</v>
      </c>
      <c r="C201" s="23" t="s">
        <v>293</v>
      </c>
    </row>
    <row r="202" spans="2:3" s="18" customFormat="1">
      <c r="B202" s="22">
        <v>201</v>
      </c>
      <c r="C202" s="23" t="s">
        <v>292</v>
      </c>
    </row>
    <row r="203" spans="2:3" s="18" customFormat="1">
      <c r="B203" s="22">
        <v>202</v>
      </c>
      <c r="C203" s="23" t="s">
        <v>294</v>
      </c>
    </row>
    <row r="204" spans="2:3" s="18" customFormat="1">
      <c r="B204" s="22">
        <v>203</v>
      </c>
      <c r="C204" s="23" t="s">
        <v>295</v>
      </c>
    </row>
    <row r="205" spans="2:3">
      <c r="B205" s="1">
        <v>204</v>
      </c>
      <c r="C205" s="2" t="s">
        <v>296</v>
      </c>
    </row>
    <row r="206" spans="2:3" s="18" customFormat="1">
      <c r="B206" s="22">
        <v>205</v>
      </c>
      <c r="C206" s="23" t="s">
        <v>297</v>
      </c>
    </row>
    <row r="207" spans="2:3" s="18" customFormat="1">
      <c r="B207" s="22">
        <v>206</v>
      </c>
      <c r="C207" s="23" t="s">
        <v>298</v>
      </c>
    </row>
    <row r="208" spans="2:3">
      <c r="B208" s="1">
        <v>207</v>
      </c>
      <c r="C208" s="2" t="s">
        <v>299</v>
      </c>
    </row>
    <row r="209" spans="2:3">
      <c r="B209" s="1">
        <v>208</v>
      </c>
      <c r="C209" s="2" t="s">
        <v>300</v>
      </c>
    </row>
    <row r="210" spans="2:3">
      <c r="B210" s="1">
        <v>209</v>
      </c>
      <c r="C210" s="2" t="s">
        <v>301</v>
      </c>
    </row>
    <row r="211" spans="2:3" s="18" customFormat="1">
      <c r="B211" s="22">
        <v>210</v>
      </c>
      <c r="C211" s="23" t="s">
        <v>302</v>
      </c>
    </row>
    <row r="212" spans="2:3" s="18" customFormat="1">
      <c r="B212" s="22">
        <v>211</v>
      </c>
      <c r="C212" s="23" t="s">
        <v>303</v>
      </c>
    </row>
    <row r="213" spans="2:3" s="18" customFormat="1">
      <c r="B213" s="22">
        <v>212</v>
      </c>
      <c r="C213" s="23" t="s">
        <v>304</v>
      </c>
    </row>
    <row r="214" spans="2:3" s="18" customFormat="1">
      <c r="B214" s="22">
        <v>213</v>
      </c>
      <c r="C214" s="23" t="s">
        <v>305</v>
      </c>
    </row>
    <row r="215" spans="2:3" s="18" customFormat="1">
      <c r="B215" s="22">
        <v>214</v>
      </c>
      <c r="C215" s="23" t="s">
        <v>306</v>
      </c>
    </row>
    <row r="216" spans="2:3" s="18" customFormat="1">
      <c r="B216" s="22">
        <v>215</v>
      </c>
      <c r="C216" s="23" t="s">
        <v>307</v>
      </c>
    </row>
    <row r="217" spans="2:3" s="18" customFormat="1">
      <c r="B217" s="22">
        <v>216</v>
      </c>
      <c r="C217" s="23" t="s">
        <v>308</v>
      </c>
    </row>
    <row r="218" spans="2:3" s="18" customFormat="1">
      <c r="B218" s="22">
        <v>217</v>
      </c>
      <c r="C218" s="23" t="s">
        <v>309</v>
      </c>
    </row>
    <row r="219" spans="2:3" s="18" customFormat="1">
      <c r="B219" s="22">
        <v>218</v>
      </c>
      <c r="C219" s="23" t="s">
        <v>310</v>
      </c>
    </row>
    <row r="220" spans="2:3" s="18" customFormat="1">
      <c r="B220" s="22">
        <v>219</v>
      </c>
      <c r="C220" s="23" t="s">
        <v>311</v>
      </c>
    </row>
    <row r="221" spans="2:3" s="18" customFormat="1">
      <c r="B221" s="22">
        <v>220</v>
      </c>
      <c r="C221" s="23" t="s">
        <v>312</v>
      </c>
    </row>
    <row r="222" spans="2:3" s="18" customFormat="1">
      <c r="B222" s="22">
        <v>221</v>
      </c>
      <c r="C222" s="23" t="s">
        <v>313</v>
      </c>
    </row>
    <row r="223" spans="2:3" s="18" customFormat="1">
      <c r="B223" s="22">
        <v>222</v>
      </c>
      <c r="C223" s="23" t="s">
        <v>314</v>
      </c>
    </row>
    <row r="224" spans="2:3" s="18" customFormat="1">
      <c r="B224" s="22">
        <v>223</v>
      </c>
      <c r="C224" s="23" t="s">
        <v>315</v>
      </c>
    </row>
    <row r="225" spans="2:3" s="18" customFormat="1">
      <c r="B225" s="22">
        <v>224</v>
      </c>
      <c r="C225" s="23" t="s">
        <v>316</v>
      </c>
    </row>
    <row r="226" spans="2:3" s="18" customFormat="1">
      <c r="B226" s="22">
        <v>225</v>
      </c>
      <c r="C226" s="23" t="s">
        <v>317</v>
      </c>
    </row>
    <row r="227" spans="2:3" s="18" customFormat="1">
      <c r="B227" s="22">
        <v>226</v>
      </c>
      <c r="C227" s="23" t="s">
        <v>318</v>
      </c>
    </row>
    <row r="228" spans="2:3" s="18" customFormat="1">
      <c r="B228" s="22">
        <v>227</v>
      </c>
      <c r="C228" s="23" t="s">
        <v>319</v>
      </c>
    </row>
    <row r="229" spans="2:3" s="18" customFormat="1">
      <c r="B229" s="22">
        <v>228</v>
      </c>
      <c r="C229" s="23" t="s">
        <v>320</v>
      </c>
    </row>
    <row r="230" spans="2:3" s="18" customFormat="1">
      <c r="B230" s="22">
        <v>229</v>
      </c>
      <c r="C230" s="23" t="s">
        <v>321</v>
      </c>
    </row>
    <row r="231" spans="2:3" s="18" customFormat="1">
      <c r="B231" s="22">
        <v>230</v>
      </c>
      <c r="C231" s="23" t="s">
        <v>322</v>
      </c>
    </row>
    <row r="232" spans="2:3" s="18" customFormat="1">
      <c r="B232" s="22">
        <v>231</v>
      </c>
      <c r="C232" s="23" t="s">
        <v>323</v>
      </c>
    </row>
    <row r="233" spans="2:3">
      <c r="B233" s="1">
        <v>232</v>
      </c>
      <c r="C233" s="2" t="s">
        <v>324</v>
      </c>
    </row>
    <row r="234" spans="2:3">
      <c r="B234" s="1">
        <v>233</v>
      </c>
      <c r="C234" s="2" t="s">
        <v>325</v>
      </c>
    </row>
    <row r="235" spans="2:3">
      <c r="B235" s="1">
        <v>234</v>
      </c>
      <c r="C235" s="2" t="s">
        <v>326</v>
      </c>
    </row>
    <row r="236" spans="2:3">
      <c r="B236" s="1">
        <v>235</v>
      </c>
      <c r="C236" s="2" t="s">
        <v>327</v>
      </c>
    </row>
    <row r="237" spans="2:3">
      <c r="B237" s="1">
        <v>236</v>
      </c>
      <c r="C237" s="2" t="s">
        <v>328</v>
      </c>
    </row>
    <row r="238" spans="2:3">
      <c r="B238" s="1">
        <v>237</v>
      </c>
      <c r="C238" s="2" t="s">
        <v>329</v>
      </c>
    </row>
    <row r="239" spans="2:3">
      <c r="B239" s="1">
        <v>238</v>
      </c>
      <c r="C239" s="2" t="s">
        <v>330</v>
      </c>
    </row>
    <row r="240" spans="2:3">
      <c r="B240" s="1">
        <v>239</v>
      </c>
      <c r="C240" s="2" t="s">
        <v>331</v>
      </c>
    </row>
    <row r="241" spans="2:3">
      <c r="B241" s="1">
        <v>240</v>
      </c>
      <c r="C241" s="2" t="s">
        <v>332</v>
      </c>
    </row>
    <row r="242" spans="2:3">
      <c r="B242" s="1">
        <v>241</v>
      </c>
      <c r="C242" s="2" t="s">
        <v>333</v>
      </c>
    </row>
    <row r="243" spans="2:3">
      <c r="B243" s="1">
        <v>242</v>
      </c>
      <c r="C243" s="2" t="s">
        <v>334</v>
      </c>
    </row>
    <row r="244" spans="2:3">
      <c r="B244" s="1">
        <v>243</v>
      </c>
      <c r="C244" s="2" t="s">
        <v>335</v>
      </c>
    </row>
    <row r="245" spans="2:3">
      <c r="B245" s="1">
        <v>244</v>
      </c>
      <c r="C245" s="2" t="s">
        <v>336</v>
      </c>
    </row>
    <row r="246" spans="2:3">
      <c r="B246" s="1">
        <v>245</v>
      </c>
      <c r="C246" s="2" t="s">
        <v>337</v>
      </c>
    </row>
    <row r="247" spans="2:3">
      <c r="B247" s="1">
        <v>246</v>
      </c>
      <c r="C247" s="2" t="s">
        <v>338</v>
      </c>
    </row>
    <row r="248" spans="2:3">
      <c r="B248" s="1">
        <v>247</v>
      </c>
      <c r="C248" s="2" t="s">
        <v>339</v>
      </c>
    </row>
    <row r="249" spans="2:3">
      <c r="B249" s="1">
        <v>248</v>
      </c>
      <c r="C249" s="2" t="s">
        <v>340</v>
      </c>
    </row>
    <row r="250" spans="2:3">
      <c r="B250" s="1">
        <v>249</v>
      </c>
      <c r="C250" s="2" t="s">
        <v>341</v>
      </c>
    </row>
    <row r="251" spans="2:3">
      <c r="B251" s="1">
        <v>250</v>
      </c>
      <c r="C251" s="2" t="s">
        <v>342</v>
      </c>
    </row>
    <row r="252" spans="2:3">
      <c r="B252" s="1">
        <v>251</v>
      </c>
      <c r="C252" s="2" t="s">
        <v>343</v>
      </c>
    </row>
    <row r="253" spans="2:3" s="18" customFormat="1">
      <c r="B253" s="22">
        <v>252</v>
      </c>
      <c r="C253" s="23" t="s">
        <v>344</v>
      </c>
    </row>
    <row r="254" spans="2:3" s="18" customFormat="1">
      <c r="B254" s="22">
        <v>253</v>
      </c>
      <c r="C254" s="23" t="s">
        <v>345</v>
      </c>
    </row>
    <row r="255" spans="2:3" s="18" customFormat="1">
      <c r="B255" s="22">
        <v>254</v>
      </c>
      <c r="C255" s="23" t="s">
        <v>346</v>
      </c>
    </row>
    <row r="256" spans="2:3" s="18" customFormat="1">
      <c r="B256" s="22">
        <v>255</v>
      </c>
      <c r="C256" s="23" t="s">
        <v>347</v>
      </c>
    </row>
    <row r="257" spans="2:3" s="18" customFormat="1">
      <c r="B257" s="22">
        <v>256</v>
      </c>
      <c r="C257" s="23" t="s">
        <v>348</v>
      </c>
    </row>
    <row r="258" spans="2:3" s="18" customFormat="1">
      <c r="B258" s="22">
        <v>257</v>
      </c>
      <c r="C258" s="23" t="s">
        <v>349</v>
      </c>
    </row>
    <row r="259" spans="2:3" s="18" customFormat="1">
      <c r="B259" s="22">
        <v>258</v>
      </c>
      <c r="C259" s="23" t="s">
        <v>350</v>
      </c>
    </row>
    <row r="260" spans="2:3" s="18" customFormat="1">
      <c r="B260" s="22">
        <v>259</v>
      </c>
      <c r="C260" s="23" t="s">
        <v>351</v>
      </c>
    </row>
    <row r="261" spans="2:3" s="18" customFormat="1">
      <c r="B261" s="22">
        <v>260</v>
      </c>
      <c r="C261" s="23" t="s">
        <v>352</v>
      </c>
    </row>
    <row r="262" spans="2:3" s="18" customFormat="1">
      <c r="B262" s="22">
        <v>261</v>
      </c>
      <c r="C262" s="23" t="s">
        <v>353</v>
      </c>
    </row>
    <row r="263" spans="2:3" s="18" customFormat="1">
      <c r="B263" s="22">
        <v>262</v>
      </c>
      <c r="C263" s="23" t="s">
        <v>354</v>
      </c>
    </row>
    <row r="264" spans="2:3" s="18" customFormat="1">
      <c r="B264" s="22">
        <v>263</v>
      </c>
      <c r="C264" s="23" t="s">
        <v>355</v>
      </c>
    </row>
    <row r="265" spans="2:3" s="18" customFormat="1">
      <c r="B265" s="22">
        <v>264</v>
      </c>
      <c r="C265" s="23" t="s">
        <v>356</v>
      </c>
    </row>
    <row r="266" spans="2:3" s="18" customFormat="1">
      <c r="B266" s="22">
        <v>265</v>
      </c>
      <c r="C266" s="23" t="s">
        <v>357</v>
      </c>
    </row>
    <row r="267" spans="2:3" s="18" customFormat="1">
      <c r="B267" s="22">
        <v>266</v>
      </c>
      <c r="C267" s="23" t="s">
        <v>358</v>
      </c>
    </row>
    <row r="268" spans="2:3" s="18" customFormat="1">
      <c r="B268" s="22">
        <v>267</v>
      </c>
      <c r="C268" s="23" t="s">
        <v>359</v>
      </c>
    </row>
    <row r="269" spans="2:3" s="18" customFormat="1">
      <c r="B269" s="22">
        <v>268</v>
      </c>
      <c r="C269" s="23" t="s">
        <v>360</v>
      </c>
    </row>
    <row r="270" spans="2:3" s="18" customFormat="1">
      <c r="B270" s="22">
        <v>269</v>
      </c>
      <c r="C270" s="23" t="s">
        <v>361</v>
      </c>
    </row>
    <row r="271" spans="2:3" s="18" customFormat="1">
      <c r="B271" s="22">
        <v>270</v>
      </c>
      <c r="C271" s="23" t="s">
        <v>362</v>
      </c>
    </row>
    <row r="272" spans="2:3" s="18" customFormat="1">
      <c r="B272" s="22">
        <v>271</v>
      </c>
      <c r="C272" s="23" t="s">
        <v>363</v>
      </c>
    </row>
    <row r="273" spans="2:3" s="18" customFormat="1">
      <c r="B273" s="22">
        <v>272</v>
      </c>
      <c r="C273" s="23" t="s">
        <v>364</v>
      </c>
    </row>
    <row r="274" spans="2:3" s="18" customFormat="1">
      <c r="B274" s="22">
        <v>273</v>
      </c>
      <c r="C274" s="23" t="s">
        <v>365</v>
      </c>
    </row>
    <row r="275" spans="2:3" s="18" customFormat="1">
      <c r="B275" s="22">
        <v>274</v>
      </c>
      <c r="C275" s="23" t="s">
        <v>366</v>
      </c>
    </row>
    <row r="276" spans="2:3" s="18" customFormat="1">
      <c r="B276" s="22">
        <v>275</v>
      </c>
      <c r="C276" s="23" t="s">
        <v>367</v>
      </c>
    </row>
    <row r="277" spans="2:3" s="18" customFormat="1">
      <c r="B277" s="22">
        <v>276</v>
      </c>
      <c r="C277" s="23" t="s">
        <v>368</v>
      </c>
    </row>
    <row r="278" spans="2:3" s="18" customFormat="1">
      <c r="B278" s="22">
        <v>277</v>
      </c>
      <c r="C278" s="23" t="s">
        <v>369</v>
      </c>
    </row>
    <row r="279" spans="2:3" s="18" customFormat="1">
      <c r="B279" s="22">
        <v>278</v>
      </c>
      <c r="C279" s="23" t="s">
        <v>370</v>
      </c>
    </row>
    <row r="280" spans="2:3" s="18" customFormat="1">
      <c r="B280" s="22">
        <v>279</v>
      </c>
      <c r="C280" s="23" t="s">
        <v>371</v>
      </c>
    </row>
    <row r="281" spans="2:3" s="18" customFormat="1">
      <c r="B281" s="22">
        <v>280</v>
      </c>
      <c r="C281" s="23" t="s">
        <v>372</v>
      </c>
    </row>
    <row r="282" spans="2:3" s="18" customFormat="1">
      <c r="B282" s="22">
        <v>281</v>
      </c>
      <c r="C282" s="23" t="s">
        <v>373</v>
      </c>
    </row>
    <row r="283" spans="2:3" s="18" customFormat="1">
      <c r="B283" s="22">
        <v>282</v>
      </c>
      <c r="C283" s="23" t="s">
        <v>374</v>
      </c>
    </row>
    <row r="284" spans="2:3" s="18" customFormat="1">
      <c r="B284" s="22">
        <v>283</v>
      </c>
      <c r="C284" s="23" t="s">
        <v>375</v>
      </c>
    </row>
    <row r="285" spans="2:3">
      <c r="B285" s="1">
        <v>284</v>
      </c>
      <c r="C285" s="2" t="s">
        <v>393</v>
      </c>
    </row>
    <row r="286" spans="2:3">
      <c r="B286" s="1">
        <v>285</v>
      </c>
      <c r="C286" s="2" t="s">
        <v>376</v>
      </c>
    </row>
    <row r="287" spans="2:3">
      <c r="B287" s="1">
        <v>286</v>
      </c>
      <c r="C287" s="2" t="s">
        <v>377</v>
      </c>
    </row>
    <row r="288" spans="2:3">
      <c r="B288" s="1">
        <v>287</v>
      </c>
      <c r="C288" s="2" t="s">
        <v>378</v>
      </c>
    </row>
    <row r="289" spans="2:3">
      <c r="B289" s="1">
        <v>288</v>
      </c>
      <c r="C289" s="2" t="s">
        <v>379</v>
      </c>
    </row>
    <row r="290" spans="2:3">
      <c r="B290" s="1">
        <v>289</v>
      </c>
      <c r="C290" s="2" t="s">
        <v>380</v>
      </c>
    </row>
    <row r="291" spans="2:3">
      <c r="B291" s="1">
        <v>290</v>
      </c>
      <c r="C291" s="2" t="s">
        <v>381</v>
      </c>
    </row>
    <row r="292" spans="2:3">
      <c r="B292" s="1">
        <v>291</v>
      </c>
      <c r="C292" s="2" t="s">
        <v>382</v>
      </c>
    </row>
    <row r="293" spans="2:3">
      <c r="B293" s="1">
        <v>292</v>
      </c>
      <c r="C293" s="2" t="s">
        <v>383</v>
      </c>
    </row>
    <row r="294" spans="2:3">
      <c r="B294" s="1">
        <v>293</v>
      </c>
      <c r="C294" s="2" t="s">
        <v>384</v>
      </c>
    </row>
    <row r="295" spans="2:3">
      <c r="B295" s="1">
        <v>294</v>
      </c>
      <c r="C295" s="2" t="s">
        <v>385</v>
      </c>
    </row>
    <row r="296" spans="2:3">
      <c r="B296" s="1">
        <v>295</v>
      </c>
      <c r="C296" s="2" t="s">
        <v>386</v>
      </c>
    </row>
    <row r="297" spans="2:3">
      <c r="B297" s="1">
        <v>296</v>
      </c>
      <c r="C297" s="2" t="s">
        <v>387</v>
      </c>
    </row>
    <row r="298" spans="2:3">
      <c r="B298" s="1">
        <v>297</v>
      </c>
      <c r="C298" s="2" t="s">
        <v>388</v>
      </c>
    </row>
    <row r="299" spans="2:3">
      <c r="B299" s="1">
        <v>298</v>
      </c>
      <c r="C299" s="2" t="s">
        <v>389</v>
      </c>
    </row>
    <row r="300" spans="2:3">
      <c r="B300" s="1">
        <v>299</v>
      </c>
      <c r="C300" s="2" t="s">
        <v>390</v>
      </c>
    </row>
    <row r="301" spans="2:3">
      <c r="B301" s="1">
        <v>300</v>
      </c>
      <c r="C301" s="2" t="s">
        <v>391</v>
      </c>
    </row>
    <row r="302" spans="2:3">
      <c r="B302" s="1">
        <v>301</v>
      </c>
      <c r="C302" s="2" t="s">
        <v>392</v>
      </c>
    </row>
    <row r="303" spans="2:3">
      <c r="B303" s="1">
        <v>302</v>
      </c>
      <c r="C303" s="2" t="s">
        <v>396</v>
      </c>
    </row>
    <row r="304" spans="2:3">
      <c r="B304" s="1">
        <v>303</v>
      </c>
      <c r="C304" s="2" t="s">
        <v>397</v>
      </c>
    </row>
    <row r="305" spans="2:3">
      <c r="B305" s="1">
        <v>304</v>
      </c>
      <c r="C305" s="2" t="s">
        <v>398</v>
      </c>
    </row>
    <row r="306" spans="2:3">
      <c r="B306" s="1">
        <v>305</v>
      </c>
      <c r="C306" s="2" t="s">
        <v>399</v>
      </c>
    </row>
    <row r="307" spans="2:3">
      <c r="B307" s="1">
        <v>306</v>
      </c>
      <c r="C307" s="2" t="s">
        <v>400</v>
      </c>
    </row>
    <row r="308" spans="2:3">
      <c r="B308" s="1">
        <v>307</v>
      </c>
      <c r="C308" s="2" t="s">
        <v>401</v>
      </c>
    </row>
    <row r="309" spans="2:3">
      <c r="B309" s="1">
        <v>308</v>
      </c>
      <c r="C309" s="2" t="s">
        <v>402</v>
      </c>
    </row>
    <row r="310" spans="2:3">
      <c r="B310" s="1">
        <v>309</v>
      </c>
      <c r="C310" s="2" t="s">
        <v>403</v>
      </c>
    </row>
    <row r="311" spans="2:3">
      <c r="B311" s="1">
        <v>310</v>
      </c>
      <c r="C311" s="2" t="s">
        <v>404</v>
      </c>
    </row>
    <row r="312" spans="2:3">
      <c r="B312" s="1">
        <v>311</v>
      </c>
      <c r="C312" s="2" t="s">
        <v>405</v>
      </c>
    </row>
    <row r="313" spans="2:3">
      <c r="B313" s="1">
        <v>312</v>
      </c>
      <c r="C313" s="2" t="s">
        <v>406</v>
      </c>
    </row>
    <row r="314" spans="2:3">
      <c r="B314" s="1">
        <v>313</v>
      </c>
      <c r="C314" s="2" t="s">
        <v>407</v>
      </c>
    </row>
    <row r="315" spans="2:3">
      <c r="B315" s="1">
        <v>314</v>
      </c>
      <c r="C315" s="2" t="s">
        <v>408</v>
      </c>
    </row>
    <row r="316" spans="2:3">
      <c r="B316" s="1">
        <v>315</v>
      </c>
      <c r="C316" s="2" t="s">
        <v>409</v>
      </c>
    </row>
    <row r="317" spans="2:3">
      <c r="B317" s="1">
        <v>316</v>
      </c>
      <c r="C317" s="2" t="s">
        <v>410</v>
      </c>
    </row>
    <row r="318" spans="2:3">
      <c r="B318" s="1">
        <v>317</v>
      </c>
      <c r="C318" s="2" t="s">
        <v>411</v>
      </c>
    </row>
    <row r="319" spans="2:3">
      <c r="B319" s="1">
        <v>318</v>
      </c>
      <c r="C319" s="2" t="s">
        <v>416</v>
      </c>
    </row>
    <row r="320" spans="2:3">
      <c r="B320" s="1">
        <v>319</v>
      </c>
      <c r="C320" s="2" t="s">
        <v>417</v>
      </c>
    </row>
    <row r="321" spans="2:3">
      <c r="B321" s="1">
        <v>320</v>
      </c>
      <c r="C321" s="2" t="s">
        <v>418</v>
      </c>
    </row>
    <row r="322" spans="2:3">
      <c r="B322" s="1">
        <v>321</v>
      </c>
      <c r="C322" s="2" t="s">
        <v>421</v>
      </c>
    </row>
    <row r="323" spans="2:3">
      <c r="B323" s="1">
        <v>322</v>
      </c>
      <c r="C323" s="2" t="s">
        <v>422</v>
      </c>
    </row>
    <row r="324" spans="2:3">
      <c r="B324" s="1">
        <v>323</v>
      </c>
      <c r="C324" s="2" t="s">
        <v>423</v>
      </c>
    </row>
    <row r="325" spans="2:3">
      <c r="B325" s="1">
        <v>324</v>
      </c>
      <c r="C325" s="2" t="s">
        <v>424</v>
      </c>
    </row>
    <row r="326" spans="2:3">
      <c r="B326" s="1">
        <v>325</v>
      </c>
      <c r="C326" s="2" t="s">
        <v>426</v>
      </c>
    </row>
    <row r="327" spans="2:3">
      <c r="B327" s="1">
        <v>326</v>
      </c>
      <c r="C327" s="2" t="s">
        <v>433</v>
      </c>
    </row>
    <row r="328" spans="2:3">
      <c r="B328" s="1">
        <v>327</v>
      </c>
      <c r="C328" s="2" t="s">
        <v>434</v>
      </c>
    </row>
    <row r="329" spans="2:3">
      <c r="B329" s="1">
        <v>328</v>
      </c>
      <c r="C329" s="2" t="s">
        <v>435</v>
      </c>
    </row>
    <row r="330" spans="2:3">
      <c r="B330" s="1">
        <v>329</v>
      </c>
      <c r="C330" s="2" t="s">
        <v>436</v>
      </c>
    </row>
    <row r="331" spans="2:3">
      <c r="B331" s="1">
        <v>330</v>
      </c>
      <c r="C331" s="2" t="s">
        <v>437</v>
      </c>
    </row>
    <row r="332" spans="2:3">
      <c r="B332" s="1">
        <v>331</v>
      </c>
      <c r="C332" s="2" t="s">
        <v>438</v>
      </c>
    </row>
    <row r="333" spans="2:3">
      <c r="B333" s="1">
        <v>332</v>
      </c>
      <c r="C333" s="2" t="s">
        <v>439</v>
      </c>
    </row>
    <row r="334" spans="2:3">
      <c r="B334" s="1">
        <v>333</v>
      </c>
      <c r="C334" s="2" t="s">
        <v>440</v>
      </c>
    </row>
    <row r="335" spans="2:3">
      <c r="B335" s="1">
        <v>334</v>
      </c>
      <c r="C335" s="2" t="s">
        <v>441</v>
      </c>
    </row>
    <row r="336" spans="2:3">
      <c r="B336" s="1">
        <v>335</v>
      </c>
      <c r="C336" s="2" t="s">
        <v>442</v>
      </c>
    </row>
    <row r="337" spans="2:3">
      <c r="B337" s="1">
        <v>336</v>
      </c>
      <c r="C337" s="2" t="s">
        <v>443</v>
      </c>
    </row>
    <row r="338" spans="2:3">
      <c r="B338" s="1">
        <v>337</v>
      </c>
      <c r="C338" s="2" t="s">
        <v>444</v>
      </c>
    </row>
    <row r="339" spans="2:3">
      <c r="B339" s="1">
        <v>338</v>
      </c>
      <c r="C339" s="2" t="s">
        <v>445</v>
      </c>
    </row>
    <row r="340" spans="2:3">
      <c r="B340" s="1">
        <v>339</v>
      </c>
      <c r="C340" s="2" t="s">
        <v>446</v>
      </c>
    </row>
    <row r="341" spans="2:3">
      <c r="B341" s="1">
        <v>340</v>
      </c>
      <c r="C341" s="2" t="s">
        <v>447</v>
      </c>
    </row>
    <row r="342" spans="2:3">
      <c r="B342" s="1">
        <v>341</v>
      </c>
      <c r="C342" s="2" t="s">
        <v>448</v>
      </c>
    </row>
    <row r="343" spans="2:3">
      <c r="B343" s="1">
        <v>342</v>
      </c>
      <c r="C343" s="2" t="s">
        <v>449</v>
      </c>
    </row>
    <row r="344" spans="2:3">
      <c r="B344" s="1">
        <v>343</v>
      </c>
      <c r="C344" s="2" t="s">
        <v>450</v>
      </c>
    </row>
    <row r="345" spans="2:3">
      <c r="B345" s="1">
        <v>344</v>
      </c>
      <c r="C345" s="2" t="s">
        <v>451</v>
      </c>
    </row>
    <row r="346" spans="2:3">
      <c r="B346" s="1">
        <v>345</v>
      </c>
      <c r="C346" s="2" t="s">
        <v>452</v>
      </c>
    </row>
    <row r="347" spans="2:3">
      <c r="B347" s="1">
        <v>346</v>
      </c>
      <c r="C347" s="2" t="s">
        <v>453</v>
      </c>
    </row>
    <row r="348" spans="2:3">
      <c r="B348" s="1">
        <v>347</v>
      </c>
      <c r="C348" s="2" t="s">
        <v>457</v>
      </c>
    </row>
    <row r="349" spans="2:3">
      <c r="B349" s="1">
        <v>348</v>
      </c>
      <c r="C349" s="2" t="s">
        <v>458</v>
      </c>
    </row>
    <row r="350" spans="2:3">
      <c r="B350" s="1">
        <v>349</v>
      </c>
      <c r="C350" s="2" t="s">
        <v>459</v>
      </c>
    </row>
    <row r="351" spans="2:3">
      <c r="B351" s="1">
        <v>350</v>
      </c>
      <c r="C351" s="2" t="s">
        <v>460</v>
      </c>
    </row>
    <row r="352" spans="2:3">
      <c r="B352" s="1">
        <v>351</v>
      </c>
      <c r="C352" s="2" t="s">
        <v>461</v>
      </c>
    </row>
    <row r="353" spans="2:3">
      <c r="B353" s="1">
        <v>352</v>
      </c>
      <c r="C353" s="2" t="s">
        <v>462</v>
      </c>
    </row>
    <row r="354" spans="2:3">
      <c r="B354" s="1">
        <v>353</v>
      </c>
      <c r="C354" s="2" t="s">
        <v>463</v>
      </c>
    </row>
    <row r="355" spans="2:3">
      <c r="B355" s="1">
        <v>354</v>
      </c>
      <c r="C355" s="2" t="s">
        <v>464</v>
      </c>
    </row>
    <row r="356" spans="2:3">
      <c r="B356" s="1">
        <v>355</v>
      </c>
      <c r="C356" s="2" t="s">
        <v>465</v>
      </c>
    </row>
    <row r="357" spans="2:3">
      <c r="B357" s="1">
        <v>356</v>
      </c>
      <c r="C357" s="2" t="s">
        <v>466</v>
      </c>
    </row>
    <row r="358" spans="2:3">
      <c r="B358" s="1">
        <v>357</v>
      </c>
      <c r="C358" s="2" t="s">
        <v>467</v>
      </c>
    </row>
    <row r="359" spans="2:3">
      <c r="B359" s="1">
        <v>358</v>
      </c>
      <c r="C359" s="2" t="s">
        <v>468</v>
      </c>
    </row>
    <row r="360" spans="2:3">
      <c r="B360" s="1">
        <v>359</v>
      </c>
      <c r="C360" s="2" t="s">
        <v>469</v>
      </c>
    </row>
    <row r="361" spans="2:3">
      <c r="B361" s="1">
        <v>360</v>
      </c>
      <c r="C361" s="2" t="s">
        <v>470</v>
      </c>
    </row>
    <row r="362" spans="2:3">
      <c r="B362" s="1">
        <v>361</v>
      </c>
      <c r="C362" s="2" t="s">
        <v>471</v>
      </c>
    </row>
    <row r="363" spans="2:3">
      <c r="B363" s="1">
        <v>362</v>
      </c>
      <c r="C363" s="2" t="s">
        <v>472</v>
      </c>
    </row>
    <row r="364" spans="2:3">
      <c r="B364" s="1">
        <v>363</v>
      </c>
      <c r="C364" s="2" t="s">
        <v>473</v>
      </c>
    </row>
    <row r="365" spans="2:3">
      <c r="B365" s="1">
        <v>364</v>
      </c>
      <c r="C365" s="2" t="s">
        <v>474</v>
      </c>
    </row>
    <row r="366" spans="2:3">
      <c r="B366" s="1">
        <v>365</v>
      </c>
      <c r="C366" s="2" t="s">
        <v>475</v>
      </c>
    </row>
    <row r="367" spans="2:3">
      <c r="B367" s="1">
        <v>366</v>
      </c>
      <c r="C367" s="2" t="s">
        <v>476</v>
      </c>
    </row>
    <row r="368" spans="2:3">
      <c r="B368" s="1">
        <v>367</v>
      </c>
      <c r="C368" s="2" t="s">
        <v>477</v>
      </c>
    </row>
    <row r="369" spans="2:3">
      <c r="B369" s="1">
        <v>368</v>
      </c>
      <c r="C369" s="2" t="s">
        <v>478</v>
      </c>
    </row>
    <row r="370" spans="2:3">
      <c r="B370" s="1">
        <v>369</v>
      </c>
      <c r="C370" s="2" t="s">
        <v>479</v>
      </c>
    </row>
    <row r="371" spans="2:3">
      <c r="B371" s="1">
        <v>370</v>
      </c>
      <c r="C371" s="2" t="s">
        <v>480</v>
      </c>
    </row>
    <row r="372" spans="2:3">
      <c r="B372" s="1">
        <v>371</v>
      </c>
      <c r="C372" s="2" t="s">
        <v>481</v>
      </c>
    </row>
    <row r="373" spans="2:3">
      <c r="B373" s="1">
        <v>372</v>
      </c>
      <c r="C373" s="2" t="s">
        <v>482</v>
      </c>
    </row>
    <row r="374" spans="2:3">
      <c r="B374" s="1">
        <v>373</v>
      </c>
      <c r="C374" s="2" t="s">
        <v>483</v>
      </c>
    </row>
    <row r="375" spans="2:3">
      <c r="B375" s="1">
        <v>374</v>
      </c>
      <c r="C375" s="2" t="s">
        <v>484</v>
      </c>
    </row>
    <row r="376" spans="2:3">
      <c r="B376" s="1">
        <v>375</v>
      </c>
      <c r="C376" s="2" t="s">
        <v>485</v>
      </c>
    </row>
    <row r="377" spans="2:3">
      <c r="B377" s="1">
        <v>376</v>
      </c>
      <c r="C377" s="2" t="s">
        <v>486</v>
      </c>
    </row>
    <row r="378" spans="2:3">
      <c r="B378" s="1">
        <v>377</v>
      </c>
      <c r="C378" s="2" t="s">
        <v>487</v>
      </c>
    </row>
    <row r="379" spans="2:3">
      <c r="B379" s="1">
        <v>378</v>
      </c>
      <c r="C379" s="2" t="s">
        <v>488</v>
      </c>
    </row>
    <row r="380" spans="2:3">
      <c r="B380" s="1">
        <v>379</v>
      </c>
      <c r="C380" s="2" t="s">
        <v>489</v>
      </c>
    </row>
    <row r="381" spans="2:3">
      <c r="B381" s="1">
        <v>380</v>
      </c>
      <c r="C381" s="2" t="s">
        <v>490</v>
      </c>
    </row>
    <row r="382" spans="2:3">
      <c r="B382" s="1">
        <v>381</v>
      </c>
      <c r="C382" s="2" t="s">
        <v>491</v>
      </c>
    </row>
    <row r="383" spans="2:3">
      <c r="B383" s="1">
        <v>382</v>
      </c>
      <c r="C383" s="2" t="s">
        <v>492</v>
      </c>
    </row>
    <row r="384" spans="2:3">
      <c r="B384" s="1">
        <v>383</v>
      </c>
      <c r="C384" s="2" t="s">
        <v>493</v>
      </c>
    </row>
    <row r="385" spans="2:3">
      <c r="B385" s="1">
        <v>384</v>
      </c>
      <c r="C385" s="2" t="s">
        <v>494</v>
      </c>
    </row>
    <row r="386" spans="2:3">
      <c r="B386" s="1">
        <v>385</v>
      </c>
      <c r="C386" s="2" t="s">
        <v>495</v>
      </c>
    </row>
    <row r="387" spans="2:3">
      <c r="B387" s="1">
        <v>386</v>
      </c>
      <c r="C387" s="2" t="s">
        <v>496</v>
      </c>
    </row>
    <row r="388" spans="2:3">
      <c r="B388" s="1">
        <v>387</v>
      </c>
      <c r="C388" s="2" t="s">
        <v>497</v>
      </c>
    </row>
    <row r="389" spans="2:3">
      <c r="B389" s="1">
        <v>388</v>
      </c>
      <c r="C389" s="2" t="s">
        <v>498</v>
      </c>
    </row>
    <row r="390" spans="2:3">
      <c r="B390" s="1">
        <v>389</v>
      </c>
      <c r="C390" s="2" t="s">
        <v>499</v>
      </c>
    </row>
    <row r="391" spans="2:3">
      <c r="B391" s="1">
        <v>390</v>
      </c>
      <c r="C391" s="2" t="s">
        <v>500</v>
      </c>
    </row>
    <row r="392" spans="2:3">
      <c r="B392" s="1">
        <v>391</v>
      </c>
      <c r="C392" s="2" t="s">
        <v>501</v>
      </c>
    </row>
    <row r="393" spans="2:3">
      <c r="B393" s="1">
        <v>392</v>
      </c>
      <c r="C393" s="2" t="s">
        <v>502</v>
      </c>
    </row>
    <row r="394" spans="2:3">
      <c r="B394" s="1">
        <v>393</v>
      </c>
      <c r="C394" s="2" t="s">
        <v>503</v>
      </c>
    </row>
    <row r="395" spans="2:3">
      <c r="B395" s="1">
        <v>394</v>
      </c>
      <c r="C395" s="2" t="s">
        <v>504</v>
      </c>
    </row>
    <row r="396" spans="2:3">
      <c r="B396" s="1">
        <v>395</v>
      </c>
      <c r="C396" s="2" t="s">
        <v>505</v>
      </c>
    </row>
    <row r="397" spans="2:3">
      <c r="B397" s="1">
        <v>396</v>
      </c>
      <c r="C397" s="2" t="s">
        <v>506</v>
      </c>
    </row>
    <row r="398" spans="2:3">
      <c r="B398" s="1">
        <v>397</v>
      </c>
      <c r="C398" s="2" t="s">
        <v>507</v>
      </c>
    </row>
    <row r="399" spans="2:3">
      <c r="B399" s="1">
        <v>398</v>
      </c>
      <c r="C399" s="2" t="s">
        <v>508</v>
      </c>
    </row>
    <row r="400" spans="2:3">
      <c r="B400" s="1">
        <v>399</v>
      </c>
      <c r="C400" s="2" t="s">
        <v>509</v>
      </c>
    </row>
    <row r="401" spans="2:3">
      <c r="B401" s="1">
        <v>400</v>
      </c>
      <c r="C401" s="2" t="s">
        <v>510</v>
      </c>
    </row>
    <row r="402" spans="2:3">
      <c r="B402" s="1">
        <v>401</v>
      </c>
      <c r="C402" s="2" t="s">
        <v>511</v>
      </c>
    </row>
    <row r="403" spans="2:3">
      <c r="B403" s="1">
        <v>402</v>
      </c>
      <c r="C403" s="2" t="s">
        <v>512</v>
      </c>
    </row>
    <row r="404" spans="2:3">
      <c r="B404" s="1">
        <v>403</v>
      </c>
      <c r="C404" s="2" t="s">
        <v>513</v>
      </c>
    </row>
    <row r="405" spans="2:3">
      <c r="B405" s="1">
        <v>404</v>
      </c>
      <c r="C405" s="2" t="s">
        <v>514</v>
      </c>
    </row>
    <row r="406" spans="2:3">
      <c r="B406" s="1">
        <v>405</v>
      </c>
      <c r="C406" s="2" t="s">
        <v>515</v>
      </c>
    </row>
    <row r="407" spans="2:3">
      <c r="B407" s="1">
        <v>406</v>
      </c>
      <c r="C407" s="2" t="s">
        <v>538</v>
      </c>
    </row>
    <row r="408" spans="2:3">
      <c r="B408" s="1">
        <v>407</v>
      </c>
      <c r="C408" s="2" t="s">
        <v>516</v>
      </c>
    </row>
    <row r="409" spans="2:3">
      <c r="B409" s="1">
        <v>408</v>
      </c>
      <c r="C409" s="2" t="s">
        <v>537</v>
      </c>
    </row>
    <row r="410" spans="2:3">
      <c r="B410" s="1">
        <v>409</v>
      </c>
      <c r="C410" s="2" t="s">
        <v>536</v>
      </c>
    </row>
    <row r="411" spans="2:3">
      <c r="B411" s="1">
        <v>410</v>
      </c>
      <c r="C411" s="2" t="s">
        <v>535</v>
      </c>
    </row>
    <row r="412" spans="2:3">
      <c r="B412" s="1">
        <v>411</v>
      </c>
      <c r="C412" s="2" t="s">
        <v>529</v>
      </c>
    </row>
    <row r="413" spans="2:3">
      <c r="B413" s="1">
        <v>412</v>
      </c>
      <c r="C413" s="2" t="s">
        <v>530</v>
      </c>
    </row>
    <row r="414" spans="2:3">
      <c r="B414" s="1">
        <v>413</v>
      </c>
      <c r="C414" s="2" t="s">
        <v>531</v>
      </c>
    </row>
    <row r="415" spans="2:3">
      <c r="B415" s="1">
        <v>414</v>
      </c>
      <c r="C415" s="2" t="s">
        <v>532</v>
      </c>
    </row>
    <row r="416" spans="2:3">
      <c r="B416" s="1">
        <v>415</v>
      </c>
      <c r="C416" s="2" t="s">
        <v>533</v>
      </c>
    </row>
    <row r="417" spans="2:3">
      <c r="B417" s="1">
        <v>416</v>
      </c>
      <c r="C417" s="2" t="s">
        <v>534</v>
      </c>
    </row>
    <row r="418" spans="2:3">
      <c r="B418" s="1">
        <v>417</v>
      </c>
      <c r="C418" s="2" t="s">
        <v>528</v>
      </c>
    </row>
    <row r="419" spans="2:3">
      <c r="B419" s="1">
        <v>418</v>
      </c>
      <c r="C419" s="2" t="s">
        <v>527</v>
      </c>
    </row>
    <row r="420" spans="2:3">
      <c r="B420" s="1">
        <v>419</v>
      </c>
      <c r="C420" s="2" t="s">
        <v>526</v>
      </c>
    </row>
    <row r="421" spans="2:3">
      <c r="B421" s="1">
        <v>420</v>
      </c>
      <c r="C421" s="2" t="s">
        <v>525</v>
      </c>
    </row>
    <row r="422" spans="2:3">
      <c r="B422" s="1">
        <v>421</v>
      </c>
      <c r="C422" s="2" t="s">
        <v>524</v>
      </c>
    </row>
    <row r="423" spans="2:3">
      <c r="B423" s="1">
        <v>422</v>
      </c>
      <c r="C423" s="2" t="s">
        <v>523</v>
      </c>
    </row>
    <row r="424" spans="2:3">
      <c r="B424" s="1">
        <v>423</v>
      </c>
      <c r="C424" s="2" t="s">
        <v>522</v>
      </c>
    </row>
    <row r="425" spans="2:3">
      <c r="B425" s="1">
        <v>424</v>
      </c>
      <c r="C425" s="2" t="s">
        <v>521</v>
      </c>
    </row>
    <row r="426" spans="2:3">
      <c r="B426" s="1">
        <v>425</v>
      </c>
      <c r="C426" s="2" t="s">
        <v>520</v>
      </c>
    </row>
    <row r="427" spans="2:3">
      <c r="B427" s="1">
        <v>426</v>
      </c>
      <c r="C427" s="2" t="s">
        <v>519</v>
      </c>
    </row>
    <row r="428" spans="2:3">
      <c r="B428" s="1">
        <v>427</v>
      </c>
      <c r="C428" s="2" t="s">
        <v>518</v>
      </c>
    </row>
    <row r="429" spans="2:3">
      <c r="B429" s="1">
        <v>428</v>
      </c>
      <c r="C429" s="2" t="s">
        <v>517</v>
      </c>
    </row>
    <row r="430" spans="2:3">
      <c r="B430" s="1">
        <v>429</v>
      </c>
      <c r="C430" s="2" t="s">
        <v>539</v>
      </c>
    </row>
    <row r="431" spans="2:3">
      <c r="B431" s="1">
        <v>430</v>
      </c>
      <c r="C431" s="2" t="s">
        <v>540</v>
      </c>
    </row>
    <row r="432" spans="2:3">
      <c r="B432" s="1">
        <v>431</v>
      </c>
      <c r="C432" s="2" t="s">
        <v>541</v>
      </c>
    </row>
    <row r="433" spans="2:3">
      <c r="B433" s="1">
        <v>432</v>
      </c>
      <c r="C433" s="2" t="s">
        <v>542</v>
      </c>
    </row>
    <row r="434" spans="2:3">
      <c r="B434" s="1">
        <v>433</v>
      </c>
      <c r="C434" s="2" t="s">
        <v>543</v>
      </c>
    </row>
    <row r="435" spans="2:3">
      <c r="B435" s="1">
        <v>434</v>
      </c>
      <c r="C435" s="2" t="s">
        <v>544</v>
      </c>
    </row>
    <row r="436" spans="2:3">
      <c r="B436" s="1">
        <v>435</v>
      </c>
      <c r="C436" s="2" t="s">
        <v>545</v>
      </c>
    </row>
    <row r="437" spans="2:3">
      <c r="B437" s="1">
        <v>436</v>
      </c>
      <c r="C437" s="2" t="s">
        <v>546</v>
      </c>
    </row>
    <row r="438" spans="2:3">
      <c r="B438" s="1">
        <v>437</v>
      </c>
      <c r="C438" s="2" t="s">
        <v>547</v>
      </c>
    </row>
    <row r="439" spans="2:3">
      <c r="B439" s="1">
        <v>438</v>
      </c>
      <c r="C439" s="2" t="s">
        <v>548</v>
      </c>
    </row>
    <row r="440" spans="2:3">
      <c r="B440" s="1">
        <v>439</v>
      </c>
      <c r="C440" s="2" t="s">
        <v>549</v>
      </c>
    </row>
    <row r="441" spans="2:3">
      <c r="B441" s="1">
        <v>440</v>
      </c>
      <c r="C441" s="2" t="s">
        <v>48</v>
      </c>
    </row>
    <row r="442" spans="2:3">
      <c r="B442" s="1">
        <v>441</v>
      </c>
      <c r="C442" s="2" t="s">
        <v>556</v>
      </c>
    </row>
    <row r="443" spans="2:3">
      <c r="B443" s="1">
        <v>442</v>
      </c>
      <c r="C443" s="2" t="s">
        <v>555</v>
      </c>
    </row>
    <row r="444" spans="2:3">
      <c r="B444" s="1">
        <v>443</v>
      </c>
      <c r="C444" s="2" t="s">
        <v>554</v>
      </c>
    </row>
    <row r="445" spans="2:3">
      <c r="B445" s="1">
        <v>444</v>
      </c>
      <c r="C445" s="2" t="s">
        <v>553</v>
      </c>
    </row>
    <row r="446" spans="2:3">
      <c r="B446" s="1">
        <v>445</v>
      </c>
      <c r="C446" s="2" t="s">
        <v>552</v>
      </c>
    </row>
    <row r="447" spans="2:3">
      <c r="B447" s="1">
        <v>446</v>
      </c>
      <c r="C447" s="2" t="s">
        <v>551</v>
      </c>
    </row>
    <row r="448" spans="2:3">
      <c r="B448" s="1">
        <v>447</v>
      </c>
      <c r="C448" s="2" t="s">
        <v>550</v>
      </c>
    </row>
    <row r="449" spans="2:3">
      <c r="B449" s="1">
        <v>448</v>
      </c>
      <c r="C449" s="2" t="s">
        <v>557</v>
      </c>
    </row>
    <row r="450" spans="2:3">
      <c r="B450" s="1">
        <v>449</v>
      </c>
      <c r="C450" s="2" t="s">
        <v>558</v>
      </c>
    </row>
    <row r="451" spans="2:3">
      <c r="B451" s="1">
        <v>450</v>
      </c>
      <c r="C451" s="2" t="s">
        <v>559</v>
      </c>
    </row>
    <row r="452" spans="2:3">
      <c r="B452" s="1">
        <v>451</v>
      </c>
      <c r="C452" s="2" t="s">
        <v>560</v>
      </c>
    </row>
    <row r="453" spans="2:3">
      <c r="B453" s="1">
        <v>452</v>
      </c>
      <c r="C453" s="2" t="s">
        <v>561</v>
      </c>
    </row>
    <row r="454" spans="2:3">
      <c r="B454" s="1">
        <v>453</v>
      </c>
      <c r="C454" s="2" t="s">
        <v>562</v>
      </c>
    </row>
    <row r="455" spans="2:3">
      <c r="B455" s="1">
        <v>454</v>
      </c>
      <c r="C455" s="2" t="s">
        <v>563</v>
      </c>
    </row>
    <row r="456" spans="2:3">
      <c r="B456" s="1">
        <v>455</v>
      </c>
      <c r="C456" s="2" t="s">
        <v>564</v>
      </c>
    </row>
    <row r="457" spans="2:3">
      <c r="B457" s="1">
        <v>456</v>
      </c>
      <c r="C457" s="2" t="s">
        <v>565</v>
      </c>
    </row>
    <row r="458" spans="2:3">
      <c r="B458" s="1">
        <v>457</v>
      </c>
      <c r="C458" s="2" t="s">
        <v>566</v>
      </c>
    </row>
    <row r="459" spans="2:3">
      <c r="B459" s="1">
        <v>458</v>
      </c>
      <c r="C459" s="2" t="s">
        <v>567</v>
      </c>
    </row>
    <row r="460" spans="2:3">
      <c r="B460" s="1">
        <v>459</v>
      </c>
      <c r="C460" s="2" t="s">
        <v>568</v>
      </c>
    </row>
    <row r="461" spans="2:3">
      <c r="B461" s="1">
        <v>460</v>
      </c>
      <c r="C461" s="2" t="s">
        <v>569</v>
      </c>
    </row>
  </sheetData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O560"/>
  <sheetViews>
    <sheetView topLeftCell="A478" workbookViewId="0">
      <selection activeCell="I203" sqref="I203"/>
    </sheetView>
  </sheetViews>
  <sheetFormatPr defaultRowHeight="15"/>
  <cols>
    <col min="2" max="2" width="5.140625" customWidth="1"/>
    <col min="3" max="3" width="7.7109375" customWidth="1"/>
    <col min="4" max="4" width="16.140625" customWidth="1"/>
    <col min="5" max="5" width="71.85546875" bestFit="1" customWidth="1"/>
    <col min="6" max="6" width="9.140625" customWidth="1"/>
    <col min="7" max="7" width="16.5703125" customWidth="1"/>
    <col min="8" max="8" width="16" customWidth="1"/>
    <col min="9" max="9" width="17.28515625" style="10" customWidth="1"/>
    <col min="10" max="10" width="12.7109375" customWidth="1"/>
    <col min="11" max="12" width="4.85546875" customWidth="1"/>
    <col min="14" max="14" width="10" bestFit="1" customWidth="1"/>
    <col min="15" max="15" width="19.7109375" style="4" customWidth="1"/>
  </cols>
  <sheetData>
    <row r="1" spans="2:10">
      <c r="E1" t="s">
        <v>11</v>
      </c>
    </row>
    <row r="2" spans="2:10">
      <c r="E2" t="s">
        <v>6</v>
      </c>
    </row>
    <row r="3" spans="2:10">
      <c r="E3">
        <v>1</v>
      </c>
      <c r="F3" t="s">
        <v>9</v>
      </c>
    </row>
    <row r="4" spans="2:10">
      <c r="E4">
        <v>2</v>
      </c>
      <c r="F4" t="s">
        <v>7</v>
      </c>
    </row>
    <row r="5" spans="2:10">
      <c r="E5">
        <v>3</v>
      </c>
      <c r="F5" t="s">
        <v>8</v>
      </c>
    </row>
    <row r="6" spans="2:10">
      <c r="E6">
        <v>4</v>
      </c>
      <c r="F6" t="s">
        <v>12</v>
      </c>
    </row>
    <row r="7" spans="2:10">
      <c r="E7">
        <v>5</v>
      </c>
      <c r="F7" t="s">
        <v>10</v>
      </c>
    </row>
    <row r="11" spans="2:10">
      <c r="D11" t="s">
        <v>0</v>
      </c>
    </row>
    <row r="12" spans="2:10">
      <c r="B12" s="7" t="s">
        <v>177</v>
      </c>
      <c r="C12" t="s">
        <v>169</v>
      </c>
      <c r="D12" t="s">
        <v>165</v>
      </c>
      <c r="E12" t="s">
        <v>164</v>
      </c>
      <c r="F12" t="s">
        <v>166</v>
      </c>
      <c r="G12" t="s">
        <v>4</v>
      </c>
      <c r="H12" t="s">
        <v>5</v>
      </c>
      <c r="I12" s="10" t="s">
        <v>123</v>
      </c>
    </row>
    <row r="13" spans="2:10">
      <c r="B13" t="str">
        <f t="shared" ref="B13:B44" si="0">F13&amp;D13</f>
        <v>54Aarav Singhal</v>
      </c>
      <c r="C13">
        <v>1</v>
      </c>
      <c r="D13" t="s">
        <v>125</v>
      </c>
      <c r="E13" t="str">
        <f>VLOOKUP(F13,'Books Database'!B$2:C$500,2,0)</f>
        <v>Harry goes to hong kong</v>
      </c>
      <c r="F13">
        <v>54</v>
      </c>
      <c r="G13" s="3">
        <v>42857</v>
      </c>
      <c r="H13" s="3">
        <f>G13+7</f>
        <v>42864</v>
      </c>
      <c r="I13" s="11">
        <v>42864</v>
      </c>
      <c r="J13" s="5"/>
    </row>
    <row r="14" spans="2:10">
      <c r="B14" t="str">
        <f t="shared" si="0"/>
        <v>60Ranbir</v>
      </c>
      <c r="C14">
        <v>2</v>
      </c>
      <c r="D14" t="s">
        <v>126</v>
      </c>
      <c r="E14" t="str">
        <f>VLOOKUP(F14,'Books Database'!B$2:C$500,2,0)</f>
        <v>Noddy - A bike for Big ears</v>
      </c>
      <c r="F14">
        <v>60</v>
      </c>
      <c r="G14" s="3">
        <v>42857</v>
      </c>
      <c r="H14" s="3">
        <f t="shared" ref="H14:H77" si="1">G14+7</f>
        <v>42864</v>
      </c>
      <c r="I14" s="11">
        <v>42864</v>
      </c>
      <c r="J14" s="5"/>
    </row>
    <row r="15" spans="2:10">
      <c r="B15" t="str">
        <f t="shared" si="0"/>
        <v>80Ranbir</v>
      </c>
      <c r="C15">
        <v>3</v>
      </c>
      <c r="D15" t="s">
        <v>126</v>
      </c>
      <c r="E15" t="str">
        <f>VLOOKUP(F15,'Books Database'!B$2:C$500,2,0)</f>
        <v>Hold your head High little Giraffe</v>
      </c>
      <c r="F15">
        <v>80</v>
      </c>
      <c r="G15" s="3">
        <v>42857</v>
      </c>
      <c r="H15" s="3">
        <f t="shared" si="1"/>
        <v>42864</v>
      </c>
      <c r="I15" s="11">
        <v>42864</v>
      </c>
      <c r="J15" s="5"/>
    </row>
    <row r="16" spans="2:10">
      <c r="B16" t="str">
        <f t="shared" si="0"/>
        <v>53Ranbir</v>
      </c>
      <c r="C16">
        <v>4</v>
      </c>
      <c r="D16" t="s">
        <v>126</v>
      </c>
      <c r="E16" t="str">
        <f>VLOOKUP(F16,'Books Database'!B$2:C$500,2,0)</f>
        <v>The adventures of Thomas-Donald's duck and thomas, percy and the post train</v>
      </c>
      <c r="F16">
        <v>53</v>
      </c>
      <c r="G16" s="3">
        <v>42857</v>
      </c>
      <c r="H16" s="3">
        <f t="shared" si="1"/>
        <v>42864</v>
      </c>
      <c r="I16" s="11">
        <v>42864</v>
      </c>
      <c r="J16" s="5"/>
    </row>
    <row r="17" spans="2:10">
      <c r="B17" t="str">
        <f t="shared" si="0"/>
        <v>62Raghav</v>
      </c>
      <c r="C17">
        <v>5</v>
      </c>
      <c r="D17" t="s">
        <v>167</v>
      </c>
      <c r="E17" t="str">
        <f>VLOOKUP(F17,'Books Database'!B$2:C$500,2,0)</f>
        <v>My treasury of Good night stories</v>
      </c>
      <c r="F17">
        <v>62</v>
      </c>
      <c r="G17" s="3">
        <v>42857</v>
      </c>
      <c r="H17" s="3">
        <f t="shared" si="1"/>
        <v>42864</v>
      </c>
      <c r="I17" s="11">
        <v>42864</v>
      </c>
      <c r="J17" s="5"/>
    </row>
    <row r="18" spans="2:10">
      <c r="B18" t="str">
        <f t="shared" si="0"/>
        <v>70Raghav</v>
      </c>
      <c r="C18">
        <v>6</v>
      </c>
      <c r="D18" t="s">
        <v>167</v>
      </c>
      <c r="E18" t="str">
        <f>VLOOKUP(F18,'Books Database'!B$2:C$500,2,0)</f>
        <v>Treasury of Classic Stories</v>
      </c>
      <c r="F18">
        <v>70</v>
      </c>
      <c r="G18" s="3">
        <v>42857</v>
      </c>
      <c r="H18" s="3">
        <f t="shared" si="1"/>
        <v>42864</v>
      </c>
      <c r="I18" s="11">
        <v>42864</v>
      </c>
      <c r="J18" s="5"/>
    </row>
    <row r="19" spans="2:10">
      <c r="B19" t="str">
        <f t="shared" si="0"/>
        <v>56Raghav</v>
      </c>
      <c r="C19">
        <v>7</v>
      </c>
      <c r="D19" t="s">
        <v>167</v>
      </c>
      <c r="E19" t="str">
        <f>VLOOKUP(F19,'Books Database'!B$2:C$500,2,0)</f>
        <v>The ugly old Scarecrow</v>
      </c>
      <c r="F19">
        <v>56</v>
      </c>
      <c r="G19" s="3">
        <v>42857</v>
      </c>
      <c r="H19" s="3">
        <f t="shared" si="1"/>
        <v>42864</v>
      </c>
      <c r="I19" s="11">
        <v>42864</v>
      </c>
      <c r="J19" s="5"/>
    </row>
    <row r="20" spans="2:10">
      <c r="B20" t="str">
        <f t="shared" si="0"/>
        <v>107Svojas</v>
      </c>
      <c r="C20">
        <v>8</v>
      </c>
      <c r="D20" t="s">
        <v>128</v>
      </c>
      <c r="E20" t="str">
        <f>VLOOKUP(F20,'Books Database'!B$2:C$500,2,0)</f>
        <v>Ni Hao Kai-Lan</v>
      </c>
      <c r="F20">
        <v>107</v>
      </c>
      <c r="G20" s="3">
        <v>42857</v>
      </c>
      <c r="H20" s="3">
        <f t="shared" si="1"/>
        <v>42864</v>
      </c>
      <c r="I20" s="11">
        <v>42867</v>
      </c>
      <c r="J20" s="5"/>
    </row>
    <row r="21" spans="2:10">
      <c r="B21" t="str">
        <f t="shared" si="0"/>
        <v>45Ridhima</v>
      </c>
      <c r="C21">
        <v>9</v>
      </c>
      <c r="D21" t="s">
        <v>168</v>
      </c>
      <c r="E21" t="str">
        <f>VLOOKUP(F21,'Books Database'!B$2:C$500,2,0)</f>
        <v>Julia the sleeping beauty fairy</v>
      </c>
      <c r="F21">
        <v>45</v>
      </c>
      <c r="G21" s="3">
        <v>42857</v>
      </c>
      <c r="H21" s="3">
        <f t="shared" si="1"/>
        <v>42864</v>
      </c>
      <c r="I21" s="11">
        <v>42866</v>
      </c>
      <c r="J21" s="5"/>
    </row>
    <row r="22" spans="2:10">
      <c r="B22" t="str">
        <f t="shared" si="0"/>
        <v>64Ridhima</v>
      </c>
      <c r="C22">
        <v>10</v>
      </c>
      <c r="D22" t="s">
        <v>168</v>
      </c>
      <c r="E22" t="str">
        <f>VLOOKUP(F22,'Books Database'!B$2:C$500,2,0)</f>
        <v>Lydia the reading fairy</v>
      </c>
      <c r="F22">
        <v>64</v>
      </c>
      <c r="G22" s="3">
        <v>42857</v>
      </c>
      <c r="H22" s="3">
        <f t="shared" si="1"/>
        <v>42864</v>
      </c>
      <c r="I22" s="11">
        <v>42866</v>
      </c>
      <c r="J22" s="5"/>
    </row>
    <row r="23" spans="2:10">
      <c r="B23" t="str">
        <f t="shared" si="0"/>
        <v>46Ridhima</v>
      </c>
      <c r="C23">
        <v>11</v>
      </c>
      <c r="D23" t="s">
        <v>168</v>
      </c>
      <c r="E23" t="str">
        <f>VLOOKUP(F23,'Books Database'!B$2:C$500,2,0)</f>
        <v>Eleanor the snow white Fairy</v>
      </c>
      <c r="F23">
        <v>46</v>
      </c>
      <c r="G23" s="3">
        <v>42857</v>
      </c>
      <c r="H23" s="3">
        <f t="shared" si="1"/>
        <v>42864</v>
      </c>
      <c r="I23" s="11">
        <v>42866</v>
      </c>
      <c r="J23" s="5"/>
    </row>
    <row r="24" spans="2:10">
      <c r="B24" t="str">
        <f t="shared" si="0"/>
        <v>37Tavish</v>
      </c>
      <c r="C24">
        <v>12</v>
      </c>
      <c r="D24" t="s">
        <v>130</v>
      </c>
      <c r="E24" t="str">
        <f>VLOOKUP(F24,'Books Database'!B$2:C$500,2,0)</f>
        <v>Curious George visits the library</v>
      </c>
      <c r="F24">
        <v>37</v>
      </c>
      <c r="G24" s="3">
        <v>42857</v>
      </c>
      <c r="H24" s="3">
        <f t="shared" si="1"/>
        <v>42864</v>
      </c>
      <c r="I24" s="11">
        <v>42864</v>
      </c>
      <c r="J24" s="5"/>
    </row>
    <row r="25" spans="2:10">
      <c r="B25" t="str">
        <f t="shared" si="0"/>
        <v>38Tavish</v>
      </c>
      <c r="C25">
        <v>13</v>
      </c>
      <c r="D25" t="s">
        <v>130</v>
      </c>
      <c r="E25" t="str">
        <f>VLOOKUP(F25,'Books Database'!B$2:C$500,2,0)</f>
        <v>Curious George goes to a chocolate factory</v>
      </c>
      <c r="F25">
        <v>38</v>
      </c>
      <c r="G25" s="3">
        <v>42857</v>
      </c>
      <c r="H25" s="3">
        <f t="shared" si="1"/>
        <v>42864</v>
      </c>
      <c r="I25" s="11">
        <v>42864</v>
      </c>
      <c r="J25" s="5"/>
    </row>
    <row r="26" spans="2:10">
      <c r="B26" t="str">
        <f t="shared" si="0"/>
        <v>40Tavish</v>
      </c>
      <c r="C26">
        <v>14</v>
      </c>
      <c r="D26" t="s">
        <v>130</v>
      </c>
      <c r="E26" t="str">
        <f>VLOOKUP(F26,'Books Database'!B$2:C$500,2,0)</f>
        <v xml:space="preserve">Curious George and the birthday surprise </v>
      </c>
      <c r="F26">
        <v>40</v>
      </c>
      <c r="G26" s="3">
        <v>42857</v>
      </c>
      <c r="H26" s="3">
        <f t="shared" si="1"/>
        <v>42864</v>
      </c>
      <c r="I26" s="11">
        <v>42864</v>
      </c>
      <c r="J26" s="5"/>
    </row>
    <row r="27" spans="2:10">
      <c r="B27" t="str">
        <f t="shared" si="0"/>
        <v>59Dhruv</v>
      </c>
      <c r="C27">
        <v>15</v>
      </c>
      <c r="D27" t="s">
        <v>170</v>
      </c>
      <c r="E27" t="str">
        <f>VLOOKUP(F27,'Books Database'!B$2:C$500,2,0)</f>
        <v>Mr. Midnight</v>
      </c>
      <c r="F27">
        <v>59</v>
      </c>
      <c r="G27" s="3">
        <v>42857</v>
      </c>
      <c r="H27" s="3">
        <f t="shared" si="1"/>
        <v>42864</v>
      </c>
      <c r="I27" s="11">
        <v>42860</v>
      </c>
      <c r="J27" s="5"/>
    </row>
    <row r="28" spans="2:10">
      <c r="B28" t="str">
        <f t="shared" si="0"/>
        <v>84Dhruv</v>
      </c>
      <c r="C28">
        <v>16</v>
      </c>
      <c r="D28" t="s">
        <v>170</v>
      </c>
      <c r="E28" t="str">
        <f>VLOOKUP(F28,'Books Database'!B$2:C$500,2,0)</f>
        <v>Aesop's Fables - a treasured collection of 12 enchanting tales</v>
      </c>
      <c r="F28">
        <v>84</v>
      </c>
      <c r="G28" s="3">
        <v>42857</v>
      </c>
      <c r="H28" s="3">
        <f t="shared" si="1"/>
        <v>42864</v>
      </c>
      <c r="I28" s="11">
        <v>42860</v>
      </c>
      <c r="J28" s="5"/>
    </row>
    <row r="29" spans="2:10">
      <c r="B29" t="str">
        <f t="shared" si="0"/>
        <v>44Dhruv</v>
      </c>
      <c r="C29">
        <v>17</v>
      </c>
      <c r="D29" t="s">
        <v>170</v>
      </c>
      <c r="E29" t="str">
        <f>VLOOKUP(F29,'Books Database'!B$2:C$500,2,0)</f>
        <v>Enid Blyton's Goodnight stories</v>
      </c>
      <c r="F29">
        <v>44</v>
      </c>
      <c r="G29" s="3">
        <v>42857</v>
      </c>
      <c r="H29" s="3">
        <f t="shared" si="1"/>
        <v>42864</v>
      </c>
      <c r="I29" s="11">
        <v>42860</v>
      </c>
      <c r="J29" s="5"/>
    </row>
    <row r="30" spans="2:10">
      <c r="B30" t="str">
        <f t="shared" si="0"/>
        <v>101Shantanu</v>
      </c>
      <c r="C30">
        <v>18</v>
      </c>
      <c r="D30" t="s">
        <v>132</v>
      </c>
      <c r="E30" t="str">
        <f>VLOOKUP(F30,'Books Database'!B$2:C$500,2,0)</f>
        <v>The Lion and the Unicorn (Alice through the looking glass)</v>
      </c>
      <c r="F30">
        <v>101</v>
      </c>
      <c r="G30" s="3">
        <v>42857</v>
      </c>
      <c r="H30" s="3">
        <f t="shared" si="1"/>
        <v>42864</v>
      </c>
      <c r="I30" s="11">
        <v>42923</v>
      </c>
      <c r="J30" s="5"/>
    </row>
    <row r="31" spans="2:10">
      <c r="B31" t="str">
        <f t="shared" si="0"/>
        <v>91Sai</v>
      </c>
      <c r="C31">
        <v>19</v>
      </c>
      <c r="D31" t="s">
        <v>133</v>
      </c>
      <c r="E31" t="str">
        <f>VLOOKUP(F31,'Books Database'!B$2:C$500,2,0)</f>
        <v>The pool of Tears (Alice's adventures in wonderland)</v>
      </c>
      <c r="F31">
        <v>91</v>
      </c>
      <c r="G31" s="3">
        <v>42857</v>
      </c>
      <c r="H31" s="3">
        <f t="shared" si="1"/>
        <v>42864</v>
      </c>
      <c r="I31" s="11">
        <v>42878</v>
      </c>
      <c r="J31" s="5"/>
    </row>
    <row r="32" spans="2:10">
      <c r="B32" t="str">
        <f t="shared" si="0"/>
        <v>1Mihika</v>
      </c>
      <c r="C32">
        <v>20</v>
      </c>
      <c r="D32" t="s">
        <v>134</v>
      </c>
      <c r="E32" t="str">
        <f>VLOOKUP(F32,'Books Database'!B$2:C$500,2,0)</f>
        <v>Cinderella Mini Storybook</v>
      </c>
      <c r="F32">
        <v>1</v>
      </c>
      <c r="G32" s="3">
        <v>42857</v>
      </c>
      <c r="H32" s="3">
        <f t="shared" si="1"/>
        <v>42864</v>
      </c>
      <c r="I32" s="11">
        <v>42867</v>
      </c>
      <c r="J32" s="5"/>
    </row>
    <row r="33" spans="2:10">
      <c r="B33" t="str">
        <f t="shared" si="0"/>
        <v>61Mihika</v>
      </c>
      <c r="C33">
        <v>21</v>
      </c>
      <c r="D33" t="s">
        <v>134</v>
      </c>
      <c r="E33" t="str">
        <f>VLOOKUP(F33,'Books Database'!B$2:C$500,2,0)</f>
        <v>Frozen</v>
      </c>
      <c r="F33">
        <v>61</v>
      </c>
      <c r="G33" s="3">
        <v>42857</v>
      </c>
      <c r="H33" s="3">
        <f t="shared" si="1"/>
        <v>42864</v>
      </c>
      <c r="I33" s="11">
        <v>42867</v>
      </c>
      <c r="J33" s="5"/>
    </row>
    <row r="34" spans="2:10">
      <c r="B34" t="str">
        <f t="shared" si="0"/>
        <v>36Mihika</v>
      </c>
      <c r="C34">
        <v>22</v>
      </c>
      <c r="D34" t="s">
        <v>134</v>
      </c>
      <c r="E34" t="str">
        <f>VLOOKUP(F34,'Books Database'!B$2:C$500,2,0)</f>
        <v>Little Red Riding Hood</v>
      </c>
      <c r="F34">
        <v>36</v>
      </c>
      <c r="G34" s="3">
        <v>42857</v>
      </c>
      <c r="H34" s="3">
        <f t="shared" si="1"/>
        <v>42864</v>
      </c>
      <c r="I34" s="11">
        <v>42867</v>
      </c>
      <c r="J34" s="5"/>
    </row>
    <row r="35" spans="2:10">
      <c r="B35" t="str">
        <f t="shared" si="0"/>
        <v>93Jayita</v>
      </c>
      <c r="C35">
        <v>23</v>
      </c>
      <c r="D35" t="s">
        <v>135</v>
      </c>
      <c r="E35" t="str">
        <f>VLOOKUP(F35,'Books Database'!B$2:C$500,2,0)</f>
        <v>The Lobster Quadrille (Alice's adventures in wonderland)</v>
      </c>
      <c r="F35">
        <v>93</v>
      </c>
      <c r="G35" s="3">
        <v>42857</v>
      </c>
      <c r="H35" s="3">
        <f t="shared" si="1"/>
        <v>42864</v>
      </c>
      <c r="I35" s="11">
        <v>42878</v>
      </c>
      <c r="J35" s="5"/>
    </row>
    <row r="36" spans="2:10">
      <c r="B36" t="str">
        <f t="shared" si="0"/>
        <v>97Jayita</v>
      </c>
      <c r="C36">
        <v>24</v>
      </c>
      <c r="D36" t="s">
        <v>135</v>
      </c>
      <c r="E36" t="str">
        <f>VLOOKUP(F36,'Books Database'!B$2:C$500,2,0)</f>
        <v>The Mock Turtle's story (Alice's adventures in wonderland)</v>
      </c>
      <c r="F36">
        <v>97</v>
      </c>
      <c r="G36" s="3">
        <v>42857</v>
      </c>
      <c r="H36" s="3">
        <f t="shared" si="1"/>
        <v>42864</v>
      </c>
      <c r="I36" s="11">
        <v>42857</v>
      </c>
      <c r="J36" s="5"/>
    </row>
    <row r="37" spans="2:10">
      <c r="B37" t="str">
        <f t="shared" si="0"/>
        <v>94Sudhi</v>
      </c>
      <c r="C37">
        <v>25</v>
      </c>
      <c r="D37" t="s">
        <v>136</v>
      </c>
      <c r="E37" t="str">
        <f>VLOOKUP(F37,'Books Database'!B$2:C$500,2,0)</f>
        <v>The Queen's Croquet ground (Alice's adventures in wonderland)</v>
      </c>
      <c r="F37">
        <v>94</v>
      </c>
      <c r="G37" s="3">
        <v>42857</v>
      </c>
      <c r="H37" s="3">
        <f t="shared" si="1"/>
        <v>42864</v>
      </c>
      <c r="I37" s="11">
        <v>42864</v>
      </c>
      <c r="J37" s="5"/>
    </row>
    <row r="38" spans="2:10">
      <c r="B38" t="str">
        <f t="shared" si="0"/>
        <v>73Sudhi</v>
      </c>
      <c r="C38">
        <v>26</v>
      </c>
      <c r="D38" t="s">
        <v>136</v>
      </c>
      <c r="E38" t="str">
        <f>VLOOKUP(F38,'Books Database'!B$2:C$500,2,0)</f>
        <v>Vikas colourful rhymes</v>
      </c>
      <c r="F38">
        <v>73</v>
      </c>
      <c r="G38" s="3">
        <v>42857</v>
      </c>
      <c r="H38" s="3">
        <f t="shared" si="1"/>
        <v>42864</v>
      </c>
      <c r="I38" s="11">
        <v>42864</v>
      </c>
      <c r="J38" s="5"/>
    </row>
    <row r="39" spans="2:10">
      <c r="B39" t="str">
        <f t="shared" si="0"/>
        <v>87Sudhi</v>
      </c>
      <c r="C39">
        <v>27</v>
      </c>
      <c r="D39" t="s">
        <v>136</v>
      </c>
      <c r="E39" t="str">
        <f>VLOOKUP(F39,'Books Database'!B$2:C$500,2,0)</f>
        <v>Nino and his Mother</v>
      </c>
      <c r="F39">
        <v>87</v>
      </c>
      <c r="G39" s="3">
        <v>42857</v>
      </c>
      <c r="H39" s="3">
        <f t="shared" si="1"/>
        <v>42864</v>
      </c>
      <c r="I39" s="11">
        <v>42864</v>
      </c>
      <c r="J39" s="5"/>
    </row>
    <row r="40" spans="2:10">
      <c r="B40" t="str">
        <f t="shared" si="0"/>
        <v>35Alakh</v>
      </c>
      <c r="C40">
        <v>28</v>
      </c>
      <c r="D40" t="s">
        <v>137</v>
      </c>
      <c r="E40" t="str">
        <f>VLOOKUP(F40,'Books Database'!B$2:C$500,2,0)</f>
        <v>Mr Green Man and Mr Red Man</v>
      </c>
      <c r="F40">
        <v>35</v>
      </c>
      <c r="G40" s="3">
        <v>42857</v>
      </c>
      <c r="H40" s="3">
        <f t="shared" si="1"/>
        <v>42864</v>
      </c>
      <c r="I40" s="11">
        <v>42864</v>
      </c>
      <c r="J40" s="5"/>
    </row>
    <row r="41" spans="2:10">
      <c r="B41" t="str">
        <f t="shared" si="0"/>
        <v>22Alakh</v>
      </c>
      <c r="C41">
        <v>29</v>
      </c>
      <c r="D41" t="s">
        <v>137</v>
      </c>
      <c r="E41" t="str">
        <f>VLOOKUP(F41,'Books Database'!B$2:C$500,2,0)</f>
        <v>Twiga and the moon</v>
      </c>
      <c r="F41">
        <v>22</v>
      </c>
      <c r="G41" s="3">
        <v>42857</v>
      </c>
      <c r="H41" s="3">
        <f t="shared" si="1"/>
        <v>42864</v>
      </c>
      <c r="I41" s="11">
        <v>42864</v>
      </c>
      <c r="J41" s="5"/>
    </row>
    <row r="42" spans="2:10">
      <c r="B42" t="str">
        <f t="shared" si="0"/>
        <v>32Alakh</v>
      </c>
      <c r="C42">
        <v>30</v>
      </c>
      <c r="D42" t="s">
        <v>137</v>
      </c>
      <c r="E42" t="str">
        <f>VLOOKUP(F42,'Books Database'!B$2:C$500,2,0)</f>
        <v>Little  Daisy's red rose</v>
      </c>
      <c r="F42">
        <v>32</v>
      </c>
      <c r="G42" s="3">
        <v>42857</v>
      </c>
      <c r="H42" s="3">
        <f t="shared" si="1"/>
        <v>42864</v>
      </c>
      <c r="I42" s="11">
        <v>42864</v>
      </c>
      <c r="J42" s="5"/>
    </row>
    <row r="43" spans="2:10">
      <c r="B43" t="str">
        <f t="shared" si="0"/>
        <v>9Ayami</v>
      </c>
      <c r="C43">
        <v>31</v>
      </c>
      <c r="D43" t="s">
        <v>138</v>
      </c>
      <c r="E43" t="str">
        <f>VLOOKUP(F43,'Books Database'!B$2:C$500,2,0)</f>
        <v>Milly, Molly and the Magic Muffins</v>
      </c>
      <c r="F43">
        <v>9</v>
      </c>
      <c r="G43" s="3">
        <v>42857</v>
      </c>
      <c r="H43" s="3">
        <f t="shared" si="1"/>
        <v>42864</v>
      </c>
      <c r="I43" s="11">
        <v>42864</v>
      </c>
      <c r="J43" s="5"/>
    </row>
    <row r="44" spans="2:10">
      <c r="B44" t="str">
        <f t="shared" si="0"/>
        <v>3Ayami</v>
      </c>
      <c r="C44">
        <v>32</v>
      </c>
      <c r="D44" t="s">
        <v>138</v>
      </c>
      <c r="E44" t="str">
        <f>VLOOKUP(F44,'Books Database'!B$2:C$500,2,0)</f>
        <v>Milly, Molly and the wind</v>
      </c>
      <c r="F44">
        <v>3</v>
      </c>
      <c r="G44" s="3">
        <v>42857</v>
      </c>
      <c r="H44" s="3">
        <f t="shared" si="1"/>
        <v>42864</v>
      </c>
      <c r="I44" s="11">
        <v>42864</v>
      </c>
      <c r="J44" s="5"/>
    </row>
    <row r="45" spans="2:10">
      <c r="B45" t="str">
        <f t="shared" ref="B45:B76" si="2">F45&amp;D45</f>
        <v>7Ayami</v>
      </c>
      <c r="C45">
        <v>33</v>
      </c>
      <c r="D45" t="s">
        <v>138</v>
      </c>
      <c r="E45" t="str">
        <f>VLOOKUP(F45,'Books Database'!B$2:C$500,2,0)</f>
        <v>Milly, Molly and Mipper</v>
      </c>
      <c r="F45">
        <v>7</v>
      </c>
      <c r="G45" s="3">
        <v>42857</v>
      </c>
      <c r="H45" s="3">
        <f t="shared" si="1"/>
        <v>42864</v>
      </c>
      <c r="I45" s="11">
        <v>42864</v>
      </c>
      <c r="J45" s="5"/>
    </row>
    <row r="46" spans="2:10">
      <c r="B46" t="str">
        <f t="shared" si="2"/>
        <v>33Dhruv</v>
      </c>
      <c r="C46">
        <v>34</v>
      </c>
      <c r="D46" t="s">
        <v>170</v>
      </c>
      <c r="E46" t="str">
        <f>VLOOKUP(F46,'Books Database'!B$2:C$500,2,0)</f>
        <v>March First</v>
      </c>
      <c r="F46">
        <v>33</v>
      </c>
      <c r="G46" s="3">
        <v>42860</v>
      </c>
      <c r="H46" s="3">
        <f t="shared" si="1"/>
        <v>42867</v>
      </c>
      <c r="I46" s="11">
        <v>42864</v>
      </c>
      <c r="J46" s="5"/>
    </row>
    <row r="47" spans="2:10">
      <c r="B47" t="str">
        <f t="shared" si="2"/>
        <v>31Dhruv</v>
      </c>
      <c r="C47">
        <v>35</v>
      </c>
      <c r="D47" t="s">
        <v>170</v>
      </c>
      <c r="E47" t="str">
        <f>VLOOKUP(F47,'Books Database'!B$2:C$500,2,0)</f>
        <v>Vikas stories for Children (Brown Book)</v>
      </c>
      <c r="F47">
        <v>31</v>
      </c>
      <c r="G47" s="3">
        <v>42860</v>
      </c>
      <c r="H47" s="3">
        <f t="shared" si="1"/>
        <v>42867</v>
      </c>
      <c r="I47" s="11">
        <v>42864</v>
      </c>
      <c r="J47" s="5"/>
    </row>
    <row r="48" spans="2:10">
      <c r="B48" t="str">
        <f t="shared" si="2"/>
        <v>67Dhruv</v>
      </c>
      <c r="C48">
        <v>36</v>
      </c>
      <c r="D48" t="s">
        <v>170</v>
      </c>
      <c r="E48" t="str">
        <f>VLOOKUP(F48,'Books Database'!B$2:C$500,2,0)</f>
        <v>My Bedtime Stories</v>
      </c>
      <c r="F48">
        <v>67</v>
      </c>
      <c r="G48" s="3">
        <v>42860</v>
      </c>
      <c r="H48" s="3">
        <f t="shared" si="1"/>
        <v>42867</v>
      </c>
      <c r="I48" s="11">
        <v>42864</v>
      </c>
      <c r="J48" s="5"/>
    </row>
    <row r="49" spans="2:10">
      <c r="B49" t="str">
        <f t="shared" si="2"/>
        <v>59Eshaan</v>
      </c>
      <c r="C49">
        <v>37</v>
      </c>
      <c r="D49" t="s">
        <v>139</v>
      </c>
      <c r="E49" t="str">
        <f>VLOOKUP(F49,'Books Database'!B$2:C$500,2,0)</f>
        <v>Mr. Midnight</v>
      </c>
      <c r="F49">
        <v>59</v>
      </c>
      <c r="G49" s="3">
        <v>42860</v>
      </c>
      <c r="H49" s="3">
        <f t="shared" si="1"/>
        <v>42867</v>
      </c>
      <c r="I49" s="11">
        <v>42874</v>
      </c>
      <c r="J49" s="5"/>
    </row>
    <row r="50" spans="2:10">
      <c r="B50" t="str">
        <f t="shared" si="2"/>
        <v>66Eshaan</v>
      </c>
      <c r="C50">
        <v>38</v>
      </c>
      <c r="D50" t="s">
        <v>139</v>
      </c>
      <c r="E50" t="str">
        <f>VLOOKUP(F50,'Books Database'!B$2:C$500,2,0)</f>
        <v>Anansi and Mr Snake and other stories</v>
      </c>
      <c r="F50">
        <v>66</v>
      </c>
      <c r="G50" s="3">
        <v>42860</v>
      </c>
      <c r="H50" s="3">
        <f t="shared" si="1"/>
        <v>42867</v>
      </c>
      <c r="I50" s="11">
        <v>42874</v>
      </c>
      <c r="J50" s="5"/>
    </row>
    <row r="51" spans="2:10">
      <c r="B51" t="str">
        <f t="shared" si="2"/>
        <v>84Eshaan</v>
      </c>
      <c r="C51">
        <v>39</v>
      </c>
      <c r="D51" t="s">
        <v>139</v>
      </c>
      <c r="E51" t="str">
        <f>VLOOKUP(F51,'Books Database'!B$2:C$500,2,0)</f>
        <v>Aesop's Fables - a treasured collection of 12 enchanting tales</v>
      </c>
      <c r="F51">
        <v>84</v>
      </c>
      <c r="G51" s="3">
        <v>42860</v>
      </c>
      <c r="H51" s="3">
        <f t="shared" si="1"/>
        <v>42867</v>
      </c>
      <c r="I51" s="11">
        <v>42874</v>
      </c>
      <c r="J51" s="5"/>
    </row>
    <row r="52" spans="2:10">
      <c r="B52" t="str">
        <f t="shared" si="2"/>
        <v>52Mishka</v>
      </c>
      <c r="C52">
        <v>40</v>
      </c>
      <c r="D52" t="s">
        <v>140</v>
      </c>
      <c r="E52" t="str">
        <f>VLOOKUP(F52,'Books Database'!B$2:C$500,2,0)</f>
        <v>Barbie as the island princess</v>
      </c>
      <c r="F52">
        <v>52</v>
      </c>
      <c r="G52" s="3">
        <v>42860</v>
      </c>
      <c r="H52" s="3">
        <f t="shared" si="1"/>
        <v>42867</v>
      </c>
      <c r="I52" s="11">
        <v>42864</v>
      </c>
      <c r="J52" s="5"/>
    </row>
    <row r="53" spans="2:10">
      <c r="B53" t="str">
        <f t="shared" si="2"/>
        <v>48Mishka</v>
      </c>
      <c r="C53">
        <v>41</v>
      </c>
      <c r="D53" t="s">
        <v>140</v>
      </c>
      <c r="E53" t="str">
        <f>VLOOKUP(F53,'Books Database'!B$2:C$500,2,0)</f>
        <v>Four forest friends and  other panchtantra tales</v>
      </c>
      <c r="F53">
        <v>48</v>
      </c>
      <c r="G53" s="3">
        <v>42860</v>
      </c>
      <c r="H53" s="3">
        <f t="shared" si="1"/>
        <v>42867</v>
      </c>
      <c r="I53" s="11">
        <v>42864</v>
      </c>
      <c r="J53" s="5"/>
    </row>
    <row r="54" spans="2:10">
      <c r="B54" t="str">
        <f t="shared" si="2"/>
        <v>28Mishka</v>
      </c>
      <c r="C54">
        <v>42</v>
      </c>
      <c r="D54" t="s">
        <v>140</v>
      </c>
      <c r="E54" t="str">
        <f>VLOOKUP(F54,'Books Database'!B$2:C$500,2,0)</f>
        <v>Stories of Tenali Raman (goddess Kali, court poet)</v>
      </c>
      <c r="F54">
        <v>28</v>
      </c>
      <c r="G54" s="3">
        <v>42860</v>
      </c>
      <c r="H54" s="3">
        <f t="shared" si="1"/>
        <v>42867</v>
      </c>
      <c r="I54" s="11">
        <v>42864</v>
      </c>
      <c r="J54" s="5"/>
    </row>
    <row r="55" spans="2:10">
      <c r="B55" t="str">
        <f t="shared" si="2"/>
        <v>26Rucha</v>
      </c>
      <c r="C55">
        <v>43</v>
      </c>
      <c r="D55" t="s">
        <v>141</v>
      </c>
      <c r="E55" t="str">
        <f>VLOOKUP(F55,'Books Database'!B$2:C$500,2,0)</f>
        <v>Ice Age Dawn of the Dinosaurs All in the family</v>
      </c>
      <c r="F55">
        <v>26</v>
      </c>
      <c r="G55" s="3">
        <v>42860</v>
      </c>
      <c r="H55" s="3">
        <f t="shared" si="1"/>
        <v>42867</v>
      </c>
      <c r="I55" s="11">
        <v>42867</v>
      </c>
      <c r="J55" s="5"/>
    </row>
    <row r="56" spans="2:10">
      <c r="B56" t="str">
        <f t="shared" si="2"/>
        <v>78Rucha</v>
      </c>
      <c r="C56">
        <v>44</v>
      </c>
      <c r="D56" t="s">
        <v>141</v>
      </c>
      <c r="E56" t="str">
        <f>VLOOKUP(F56,'Books Database'!B$2:C$500,2,0)</f>
        <v>Aladdin and the magic Lamp</v>
      </c>
      <c r="F56">
        <v>78</v>
      </c>
      <c r="G56" s="3">
        <v>42860</v>
      </c>
      <c r="H56" s="3">
        <f t="shared" si="1"/>
        <v>42867</v>
      </c>
      <c r="I56" s="11">
        <v>42867</v>
      </c>
      <c r="J56" s="5"/>
    </row>
    <row r="57" spans="2:10">
      <c r="B57" t="str">
        <f t="shared" si="2"/>
        <v>79Rucha</v>
      </c>
      <c r="C57">
        <v>45</v>
      </c>
      <c r="D57" t="s">
        <v>141</v>
      </c>
      <c r="E57" t="str">
        <f>VLOOKUP(F57,'Books Database'!B$2:C$500,2,0)</f>
        <v>Disney Movie collection - Snow White</v>
      </c>
      <c r="F57">
        <v>79</v>
      </c>
      <c r="G57" s="3">
        <v>42860</v>
      </c>
      <c r="H57" s="3">
        <f t="shared" si="1"/>
        <v>42867</v>
      </c>
      <c r="I57" s="11">
        <v>42867</v>
      </c>
      <c r="J57" s="5"/>
    </row>
    <row r="58" spans="2:10">
      <c r="B58" t="str">
        <f t="shared" si="2"/>
        <v>41Aarav Jha</v>
      </c>
      <c r="C58">
        <v>46</v>
      </c>
      <c r="D58" t="s">
        <v>142</v>
      </c>
      <c r="E58" t="str">
        <f>VLOOKUP(F58,'Books Database'!B$2:C$500,2,0)</f>
        <v>Curious George and the fire-fighters</v>
      </c>
      <c r="F58">
        <v>41</v>
      </c>
      <c r="G58" s="3">
        <v>42860</v>
      </c>
      <c r="H58" s="3">
        <f t="shared" si="1"/>
        <v>42867</v>
      </c>
      <c r="I58" s="11">
        <v>42871</v>
      </c>
      <c r="J58" s="5"/>
    </row>
    <row r="59" spans="2:10">
      <c r="B59" t="str">
        <f t="shared" si="2"/>
        <v>39Aarav Jha</v>
      </c>
      <c r="C59">
        <v>47</v>
      </c>
      <c r="D59" t="s">
        <v>142</v>
      </c>
      <c r="E59" t="str">
        <f>VLOOKUP(F59,'Books Database'!B$2:C$500,2,0)</f>
        <v>Curious George and the dinosaur</v>
      </c>
      <c r="F59">
        <v>39</v>
      </c>
      <c r="G59" s="3">
        <v>42860</v>
      </c>
      <c r="H59" s="3">
        <f t="shared" si="1"/>
        <v>42867</v>
      </c>
      <c r="I59" s="11">
        <v>42871</v>
      </c>
      <c r="J59" s="5"/>
    </row>
    <row r="60" spans="2:10">
      <c r="B60" t="str">
        <f t="shared" si="2"/>
        <v>63Aarav Jha</v>
      </c>
      <c r="C60">
        <v>48</v>
      </c>
      <c r="D60" t="s">
        <v>142</v>
      </c>
      <c r="E60" t="str">
        <f>VLOOKUP(F60,'Books Database'!B$2:C$500,2,0)</f>
        <v>Noddy and the singing bush</v>
      </c>
      <c r="F60">
        <v>63</v>
      </c>
      <c r="G60" s="3">
        <v>42860</v>
      </c>
      <c r="H60" s="3">
        <f t="shared" si="1"/>
        <v>42867</v>
      </c>
      <c r="I60" s="11">
        <v>42871</v>
      </c>
      <c r="J60" s="5"/>
    </row>
    <row r="61" spans="2:10">
      <c r="B61" t="str">
        <f t="shared" si="2"/>
        <v>51Arvind</v>
      </c>
      <c r="C61">
        <v>49</v>
      </c>
      <c r="D61" t="s">
        <v>143</v>
      </c>
      <c r="E61" t="str">
        <f>VLOOKUP(F61,'Books Database'!B$2:C$500,2,0)</f>
        <v>The magic school bus meets the rots squad</v>
      </c>
      <c r="F61">
        <v>51</v>
      </c>
      <c r="G61" s="3">
        <v>42860</v>
      </c>
      <c r="H61" s="3">
        <f t="shared" si="1"/>
        <v>42867</v>
      </c>
      <c r="I61" s="11">
        <v>42867</v>
      </c>
      <c r="J61" s="5"/>
    </row>
    <row r="62" spans="2:10">
      <c r="B62" t="str">
        <f t="shared" si="2"/>
        <v>47Arvind</v>
      </c>
      <c r="C62">
        <v>50</v>
      </c>
      <c r="D62" t="s">
        <v>143</v>
      </c>
      <c r="E62" t="str">
        <f>VLOOKUP(F62,'Books Database'!B$2:C$500,2,0)</f>
        <v>Aesop's fables (bear and the bees, crow and the mouse)</v>
      </c>
      <c r="F62">
        <v>47</v>
      </c>
      <c r="G62" s="3">
        <v>42860</v>
      </c>
      <c r="H62" s="3">
        <f t="shared" si="1"/>
        <v>42867</v>
      </c>
      <c r="I62" s="11">
        <v>42867</v>
      </c>
      <c r="J62" s="5"/>
    </row>
    <row r="63" spans="2:10">
      <c r="B63" t="str">
        <f t="shared" si="2"/>
        <v>85Arvind</v>
      </c>
      <c r="C63">
        <v>51</v>
      </c>
      <c r="D63" t="s">
        <v>143</v>
      </c>
      <c r="E63" t="str">
        <f>VLOOKUP(F63,'Books Database'!B$2:C$500,2,0)</f>
        <v>Inspiring Moral stories</v>
      </c>
      <c r="F63">
        <v>85</v>
      </c>
      <c r="G63" s="3">
        <v>42860</v>
      </c>
      <c r="H63" s="3">
        <f t="shared" si="1"/>
        <v>42867</v>
      </c>
      <c r="I63" s="11">
        <v>42867</v>
      </c>
      <c r="J63" s="5"/>
    </row>
    <row r="64" spans="2:10">
      <c r="B64" t="str">
        <f t="shared" si="2"/>
        <v>24Kapeesh</v>
      </c>
      <c r="C64">
        <v>52</v>
      </c>
      <c r="D64" t="s">
        <v>144</v>
      </c>
      <c r="E64" t="str">
        <f>VLOOKUP(F64,'Books Database'!B$2:C$500,2,0)</f>
        <v>The Magic Trident</v>
      </c>
      <c r="F64">
        <v>24</v>
      </c>
      <c r="G64" s="3">
        <v>42864</v>
      </c>
      <c r="H64" s="3">
        <f t="shared" si="1"/>
        <v>42871</v>
      </c>
      <c r="I64" s="11">
        <v>42871</v>
      </c>
      <c r="J64" s="5"/>
    </row>
    <row r="65" spans="2:10">
      <c r="B65" t="str">
        <f t="shared" si="2"/>
        <v>56Kapeesh</v>
      </c>
      <c r="C65">
        <v>53</v>
      </c>
      <c r="D65" t="s">
        <v>144</v>
      </c>
      <c r="E65" t="str">
        <f>VLOOKUP(F65,'Books Database'!B$2:C$500,2,0)</f>
        <v>The ugly old Scarecrow</v>
      </c>
      <c r="F65">
        <v>56</v>
      </c>
      <c r="G65" s="3">
        <v>42864</v>
      </c>
      <c r="H65" s="3">
        <f t="shared" si="1"/>
        <v>42871</v>
      </c>
      <c r="I65" s="11">
        <v>42871</v>
      </c>
      <c r="J65" s="5"/>
    </row>
    <row r="66" spans="2:10">
      <c r="B66" t="str">
        <f t="shared" si="2"/>
        <v>31Kapeesh</v>
      </c>
      <c r="C66">
        <v>54</v>
      </c>
      <c r="D66" t="s">
        <v>144</v>
      </c>
      <c r="E66" t="str">
        <f>VLOOKUP(F66,'Books Database'!B$2:C$500,2,0)</f>
        <v>Vikas stories for Children (Brown Book)</v>
      </c>
      <c r="F66">
        <v>31</v>
      </c>
      <c r="G66" s="3">
        <v>42864</v>
      </c>
      <c r="H66" s="3">
        <f t="shared" si="1"/>
        <v>42871</v>
      </c>
      <c r="I66" s="11">
        <v>42871</v>
      </c>
      <c r="J66" s="5"/>
    </row>
    <row r="67" spans="2:10">
      <c r="B67" t="str">
        <f t="shared" si="2"/>
        <v>16Mishka</v>
      </c>
      <c r="C67">
        <v>55</v>
      </c>
      <c r="D67" t="s">
        <v>140</v>
      </c>
      <c r="E67" t="str">
        <f>VLOOKUP(F67,'Books Database'!B$2:C$500,2,0)</f>
        <v>The trouble with Gran</v>
      </c>
      <c r="F67">
        <v>16</v>
      </c>
      <c r="G67" s="3">
        <v>42864</v>
      </c>
      <c r="H67" s="3">
        <f t="shared" si="1"/>
        <v>42871</v>
      </c>
      <c r="I67" s="11">
        <v>42871</v>
      </c>
      <c r="J67" s="5"/>
    </row>
    <row r="68" spans="2:10">
      <c r="B68" t="str">
        <f t="shared" si="2"/>
        <v>13Mishka</v>
      </c>
      <c r="C68">
        <v>56</v>
      </c>
      <c r="D68" t="s">
        <v>140</v>
      </c>
      <c r="E68" t="str">
        <f>VLOOKUP(F68,'Books Database'!B$2:C$500,2,0)</f>
        <v>My Daddy  and  I</v>
      </c>
      <c r="F68">
        <v>13</v>
      </c>
      <c r="G68" s="3">
        <v>42864</v>
      </c>
      <c r="H68" s="3">
        <f t="shared" si="1"/>
        <v>42871</v>
      </c>
      <c r="I68" s="11">
        <v>42871</v>
      </c>
      <c r="J68" s="5"/>
    </row>
    <row r="69" spans="2:10">
      <c r="B69" t="str">
        <f t="shared" si="2"/>
        <v>69Mishka</v>
      </c>
      <c r="C69">
        <v>57</v>
      </c>
      <c r="D69" t="s">
        <v>140</v>
      </c>
      <c r="E69" t="str">
        <f>VLOOKUP(F69,'Books Database'!B$2:C$500,2,0)</f>
        <v>Fairy Tales (fairy tales for Children)</v>
      </c>
      <c r="F69">
        <v>69</v>
      </c>
      <c r="G69" s="3">
        <v>42864</v>
      </c>
      <c r="H69" s="3">
        <f t="shared" si="1"/>
        <v>42871</v>
      </c>
      <c r="I69" s="11">
        <v>42871</v>
      </c>
      <c r="J69" s="5"/>
    </row>
    <row r="70" spans="2:10">
      <c r="B70" t="str">
        <f t="shared" si="2"/>
        <v>71Raghav</v>
      </c>
      <c r="C70">
        <v>58</v>
      </c>
      <c r="D70" t="s">
        <v>167</v>
      </c>
      <c r="E70" t="str">
        <f>VLOOKUP(F70,'Books Database'!B$2:C$500,2,0)</f>
        <v>Best of Environmental stories</v>
      </c>
      <c r="F70">
        <v>71</v>
      </c>
      <c r="G70" s="3">
        <v>42864</v>
      </c>
      <c r="H70" s="3">
        <f t="shared" si="1"/>
        <v>42871</v>
      </c>
      <c r="I70" s="11">
        <v>42143</v>
      </c>
      <c r="J70" s="5"/>
    </row>
    <row r="71" spans="2:10">
      <c r="B71" t="str">
        <f t="shared" si="2"/>
        <v>44Raghav</v>
      </c>
      <c r="C71">
        <v>59</v>
      </c>
      <c r="D71" t="s">
        <v>167</v>
      </c>
      <c r="E71" t="str">
        <f>VLOOKUP(F71,'Books Database'!B$2:C$500,2,0)</f>
        <v>Enid Blyton's Goodnight stories</v>
      </c>
      <c r="F71">
        <v>44</v>
      </c>
      <c r="G71" s="3">
        <v>42864</v>
      </c>
      <c r="H71" s="3">
        <f t="shared" si="1"/>
        <v>42871</v>
      </c>
      <c r="I71" s="11">
        <v>42143</v>
      </c>
      <c r="J71" s="5"/>
    </row>
    <row r="72" spans="2:10">
      <c r="B72" t="str">
        <f t="shared" si="2"/>
        <v>67Raghav</v>
      </c>
      <c r="C72">
        <v>60</v>
      </c>
      <c r="D72" t="s">
        <v>167</v>
      </c>
      <c r="E72" t="str">
        <f>VLOOKUP(F72,'Books Database'!B$2:C$500,2,0)</f>
        <v>My Bedtime Stories</v>
      </c>
      <c r="F72">
        <v>67</v>
      </c>
      <c r="G72" s="3">
        <v>42864</v>
      </c>
      <c r="H72" s="3">
        <f t="shared" si="1"/>
        <v>42871</v>
      </c>
      <c r="I72" s="11">
        <v>42143</v>
      </c>
      <c r="J72" s="5"/>
    </row>
    <row r="73" spans="2:10">
      <c r="B73" t="str">
        <f t="shared" si="2"/>
        <v>57Ranbir</v>
      </c>
      <c r="C73">
        <v>61</v>
      </c>
      <c r="D73" t="s">
        <v>126</v>
      </c>
      <c r="E73" t="str">
        <f>VLOOKUP(F73,'Books Database'!B$2:C$500,2,0)</f>
        <v>The fish that talked</v>
      </c>
      <c r="F73">
        <v>57</v>
      </c>
      <c r="G73" s="3">
        <v>42864</v>
      </c>
      <c r="H73" s="3">
        <f t="shared" si="1"/>
        <v>42871</v>
      </c>
      <c r="I73" s="11">
        <v>42143</v>
      </c>
      <c r="J73" s="5"/>
    </row>
    <row r="74" spans="2:10">
      <c r="B74" t="str">
        <f t="shared" si="2"/>
        <v>72Ranbir</v>
      </c>
      <c r="C74">
        <v>62</v>
      </c>
      <c r="D74" t="s">
        <v>126</v>
      </c>
      <c r="E74" t="str">
        <f>VLOOKUP(F74,'Books Database'!B$2:C$500,2,0)</f>
        <v>The clever crow and other stories</v>
      </c>
      <c r="F74">
        <v>72</v>
      </c>
      <c r="G74" s="3">
        <v>42864</v>
      </c>
      <c r="H74" s="3">
        <f t="shared" si="1"/>
        <v>42871</v>
      </c>
      <c r="I74" s="11">
        <v>42143</v>
      </c>
      <c r="J74" s="5"/>
    </row>
    <row r="75" spans="2:10">
      <c r="B75" t="str">
        <f t="shared" si="2"/>
        <v>18Ranbir</v>
      </c>
      <c r="C75">
        <v>63</v>
      </c>
      <c r="D75" t="s">
        <v>126</v>
      </c>
      <c r="E75" t="str">
        <f>VLOOKUP(F75,'Books Database'!B$2:C$500,2,0)</f>
        <v>Duma and the Lion</v>
      </c>
      <c r="F75">
        <v>18</v>
      </c>
      <c r="G75" s="3">
        <v>42864</v>
      </c>
      <c r="H75" s="3">
        <f t="shared" si="1"/>
        <v>42871</v>
      </c>
      <c r="I75" s="11">
        <v>42143</v>
      </c>
      <c r="J75" s="5"/>
    </row>
    <row r="76" spans="2:10">
      <c r="B76" t="str">
        <f t="shared" si="2"/>
        <v>54Tavish</v>
      </c>
      <c r="C76">
        <v>64</v>
      </c>
      <c r="D76" t="s">
        <v>130</v>
      </c>
      <c r="E76" t="str">
        <f>VLOOKUP(F76,'Books Database'!B$2:C$500,2,0)</f>
        <v>Harry goes to hong kong</v>
      </c>
      <c r="F76">
        <v>54</v>
      </c>
      <c r="G76" s="3">
        <v>42864</v>
      </c>
      <c r="H76" s="3">
        <f t="shared" si="1"/>
        <v>42871</v>
      </c>
      <c r="I76" s="11">
        <v>42871</v>
      </c>
      <c r="J76" s="5"/>
    </row>
    <row r="77" spans="2:10">
      <c r="B77" t="str">
        <f t="shared" ref="B77:B106" si="3">F77&amp;D77</f>
        <v>60Tavish</v>
      </c>
      <c r="C77">
        <v>65</v>
      </c>
      <c r="D77" t="s">
        <v>130</v>
      </c>
      <c r="E77" t="str">
        <f>VLOOKUP(F77,'Books Database'!B$2:C$500,2,0)</f>
        <v>Noddy - A bike for Big ears</v>
      </c>
      <c r="F77">
        <v>60</v>
      </c>
      <c r="G77" s="3">
        <v>42864</v>
      </c>
      <c r="H77" s="3">
        <f t="shared" si="1"/>
        <v>42871</v>
      </c>
      <c r="I77" s="11">
        <v>42871</v>
      </c>
      <c r="J77" s="5"/>
    </row>
    <row r="78" spans="2:10">
      <c r="B78" t="str">
        <f t="shared" si="3"/>
        <v>62Sudhi</v>
      </c>
      <c r="C78">
        <v>66</v>
      </c>
      <c r="D78" t="s">
        <v>136</v>
      </c>
      <c r="E78" t="str">
        <f>VLOOKUP(F78,'Books Database'!B$2:C$500,2,0)</f>
        <v>My treasury of Good night stories</v>
      </c>
      <c r="F78">
        <v>62</v>
      </c>
      <c r="G78" s="3">
        <v>42864</v>
      </c>
      <c r="H78" s="3">
        <f t="shared" ref="H78:H115" si="4">G78+7</f>
        <v>42871</v>
      </c>
      <c r="I78" s="11">
        <v>42871</v>
      </c>
      <c r="J78" s="5"/>
    </row>
    <row r="79" spans="2:10">
      <c r="B79" t="str">
        <f t="shared" si="3"/>
        <v>58Sudhi</v>
      </c>
      <c r="C79">
        <v>67</v>
      </c>
      <c r="D79" t="s">
        <v>136</v>
      </c>
      <c r="E79" t="str">
        <f>VLOOKUP(F79,'Books Database'!B$2:C$500,2,0)</f>
        <v>The mouse's wedding</v>
      </c>
      <c r="F79">
        <v>58</v>
      </c>
      <c r="G79" s="3">
        <v>42864</v>
      </c>
      <c r="H79" s="3">
        <f t="shared" si="4"/>
        <v>42871</v>
      </c>
      <c r="I79" s="11">
        <v>42871</v>
      </c>
      <c r="J79" s="5"/>
    </row>
    <row r="80" spans="2:10">
      <c r="B80" t="str">
        <f t="shared" si="3"/>
        <v>81Sudhi</v>
      </c>
      <c r="C80">
        <v>68</v>
      </c>
      <c r="D80" t="s">
        <v>136</v>
      </c>
      <c r="E80" t="str">
        <f>VLOOKUP(F80,'Books Database'!B$2:C$500,2,0)</f>
        <v>Vikas Stories for Children (Pink book)</v>
      </c>
      <c r="F80">
        <v>81</v>
      </c>
      <c r="G80" s="3">
        <v>42864</v>
      </c>
      <c r="H80" s="3">
        <f t="shared" si="4"/>
        <v>42871</v>
      </c>
      <c r="I80" s="11">
        <v>42871</v>
      </c>
      <c r="J80" s="5"/>
    </row>
    <row r="81" spans="2:10">
      <c r="B81" t="str">
        <f t="shared" si="3"/>
        <v>108Alakh</v>
      </c>
      <c r="C81">
        <v>69</v>
      </c>
      <c r="D81" t="s">
        <v>137</v>
      </c>
      <c r="E81" t="str">
        <f>VLOOKUP(F81,'Books Database'!B$2:C$500,2,0)</f>
        <v>ABCD board book</v>
      </c>
      <c r="F81">
        <v>108</v>
      </c>
      <c r="G81" s="3">
        <v>42864</v>
      </c>
      <c r="H81" s="3">
        <f t="shared" si="4"/>
        <v>42871</v>
      </c>
      <c r="I81" s="11">
        <v>42871</v>
      </c>
      <c r="J81" s="5"/>
    </row>
    <row r="82" spans="2:10">
      <c r="B82" t="str">
        <f t="shared" si="3"/>
        <v>92Alakh</v>
      </c>
      <c r="C82">
        <v>70</v>
      </c>
      <c r="D82" t="s">
        <v>137</v>
      </c>
      <c r="E82" t="str">
        <f>VLOOKUP(F82,'Books Database'!B$2:C$500,2,0)</f>
        <v>A mad tea-party (Alice's adventures in wonderland)</v>
      </c>
      <c r="F82">
        <v>92</v>
      </c>
      <c r="G82" s="3">
        <v>42864</v>
      </c>
      <c r="H82" s="3">
        <f t="shared" si="4"/>
        <v>42871</v>
      </c>
      <c r="I82" s="11">
        <v>42871</v>
      </c>
      <c r="J82" s="5"/>
    </row>
    <row r="83" spans="2:10">
      <c r="B83" t="str">
        <f t="shared" si="3"/>
        <v>105Alakh</v>
      </c>
      <c r="C83">
        <v>71</v>
      </c>
      <c r="D83" t="s">
        <v>137</v>
      </c>
      <c r="E83" t="str">
        <f>VLOOKUP(F83,'Books Database'!B$2:C$500,2,0)</f>
        <v>A Caucus - Race and a long tale (Alice's adventures in wonderland)</v>
      </c>
      <c r="F83">
        <v>105</v>
      </c>
      <c r="G83" s="3">
        <v>42864</v>
      </c>
      <c r="H83" s="3">
        <f t="shared" si="4"/>
        <v>42871</v>
      </c>
      <c r="I83" s="11">
        <v>42871</v>
      </c>
      <c r="J83" s="5"/>
    </row>
    <row r="84" spans="2:10">
      <c r="B84" t="str">
        <f t="shared" si="3"/>
        <v>50Raghav</v>
      </c>
      <c r="C84">
        <v>72</v>
      </c>
      <c r="D84" t="s">
        <v>167</v>
      </c>
      <c r="E84" t="str">
        <f>VLOOKUP(F84,'Books Database'!B$2:C$500,2,0)</f>
        <v>Sly the sleuth and the  food mysteries</v>
      </c>
      <c r="F84">
        <v>50</v>
      </c>
      <c r="G84" s="3">
        <v>42867</v>
      </c>
      <c r="H84" s="3">
        <f t="shared" si="4"/>
        <v>42874</v>
      </c>
      <c r="I84" s="11">
        <v>42143</v>
      </c>
      <c r="J84" s="5"/>
    </row>
    <row r="85" spans="2:10">
      <c r="B85" t="str">
        <f t="shared" si="3"/>
        <v>70Raghav</v>
      </c>
      <c r="C85">
        <v>73</v>
      </c>
      <c r="D85" t="s">
        <v>167</v>
      </c>
      <c r="E85" t="str">
        <f>VLOOKUP(F85,'Books Database'!B$2:C$500,2,0)</f>
        <v>Treasury of Classic Stories</v>
      </c>
      <c r="F85">
        <v>70</v>
      </c>
      <c r="G85" s="3">
        <v>42867</v>
      </c>
      <c r="H85" s="3">
        <f t="shared" si="4"/>
        <v>42874</v>
      </c>
      <c r="I85" s="11">
        <v>42143</v>
      </c>
      <c r="J85" s="5"/>
    </row>
    <row r="86" spans="2:10">
      <c r="B86" t="str">
        <f t="shared" si="3"/>
        <v>74Raghav</v>
      </c>
      <c r="C86">
        <v>74</v>
      </c>
      <c r="D86" t="s">
        <v>167</v>
      </c>
      <c r="E86" t="str">
        <f>VLOOKUP(F86,'Books Database'!B$2:C$500,2,0)</f>
        <v>Moral Stories lessons for life</v>
      </c>
      <c r="F86">
        <v>74</v>
      </c>
      <c r="G86" s="3">
        <v>42867</v>
      </c>
      <c r="H86" s="3">
        <f t="shared" si="4"/>
        <v>42874</v>
      </c>
      <c r="I86" s="11">
        <v>42143</v>
      </c>
      <c r="J86" s="5"/>
    </row>
    <row r="87" spans="2:10">
      <c r="B87" t="str">
        <f t="shared" si="3"/>
        <v>22Svojas</v>
      </c>
      <c r="C87">
        <v>75</v>
      </c>
      <c r="D87" t="s">
        <v>128</v>
      </c>
      <c r="E87" t="str">
        <f>VLOOKUP(F87,'Books Database'!B$2:C$500,2,0)</f>
        <v>Twiga and the moon</v>
      </c>
      <c r="F87">
        <v>22</v>
      </c>
      <c r="G87" s="3">
        <v>42867</v>
      </c>
      <c r="H87" s="3">
        <f t="shared" si="4"/>
        <v>42874</v>
      </c>
      <c r="I87" s="11">
        <v>42892</v>
      </c>
      <c r="J87" s="5"/>
    </row>
    <row r="88" spans="2:10">
      <c r="B88" t="str">
        <f t="shared" si="3"/>
        <v>15Svojas</v>
      </c>
      <c r="C88">
        <v>76</v>
      </c>
      <c r="D88" t="s">
        <v>128</v>
      </c>
      <c r="E88" t="str">
        <f>VLOOKUP(F88,'Books Database'!B$2:C$500,2,0)</f>
        <v>The trouble with Grandad</v>
      </c>
      <c r="F88">
        <v>15</v>
      </c>
      <c r="G88" s="3">
        <v>42867</v>
      </c>
      <c r="H88" s="3">
        <f t="shared" si="4"/>
        <v>42874</v>
      </c>
      <c r="I88" s="11">
        <v>42892</v>
      </c>
      <c r="J88" s="5"/>
    </row>
    <row r="89" spans="2:10">
      <c r="B89" t="str">
        <f t="shared" si="3"/>
        <v>52Rucha</v>
      </c>
      <c r="C89">
        <v>77</v>
      </c>
      <c r="D89" t="s">
        <v>141</v>
      </c>
      <c r="E89" t="str">
        <f>VLOOKUP(F89,'Books Database'!B$2:C$500,2,0)</f>
        <v>Barbie as the island princess</v>
      </c>
      <c r="F89">
        <v>52</v>
      </c>
      <c r="G89" s="3">
        <v>42867</v>
      </c>
      <c r="H89" s="3">
        <f t="shared" si="4"/>
        <v>42874</v>
      </c>
      <c r="I89" s="11">
        <v>42871</v>
      </c>
      <c r="J89" s="5"/>
    </row>
    <row r="90" spans="2:10">
      <c r="B90" t="str">
        <f t="shared" si="3"/>
        <v>37Rucha</v>
      </c>
      <c r="C90">
        <v>78</v>
      </c>
      <c r="D90" t="s">
        <v>141</v>
      </c>
      <c r="E90" t="str">
        <f>VLOOKUP(F90,'Books Database'!B$2:C$500,2,0)</f>
        <v>Curious George visits the library</v>
      </c>
      <c r="F90">
        <v>37</v>
      </c>
      <c r="G90" s="3">
        <v>42867</v>
      </c>
      <c r="H90" s="3">
        <f t="shared" si="4"/>
        <v>42874</v>
      </c>
      <c r="I90" s="11">
        <v>42871</v>
      </c>
      <c r="J90" s="5"/>
    </row>
    <row r="91" spans="2:10">
      <c r="B91" t="str">
        <f t="shared" si="3"/>
        <v>55Rucha</v>
      </c>
      <c r="C91">
        <v>79</v>
      </c>
      <c r="D91" t="s">
        <v>141</v>
      </c>
      <c r="E91" t="str">
        <f>VLOOKUP(F91,'Books Database'!B$2:C$500,2,0)</f>
        <v>Ladybug girl</v>
      </c>
      <c r="F91">
        <v>55</v>
      </c>
      <c r="G91" s="3">
        <v>42867</v>
      </c>
      <c r="H91" s="3">
        <f t="shared" si="4"/>
        <v>42874</v>
      </c>
      <c r="I91" s="11">
        <v>42871</v>
      </c>
      <c r="J91" s="5"/>
    </row>
    <row r="92" spans="2:10">
      <c r="B92" t="str">
        <f t="shared" si="3"/>
        <v>96Mihika</v>
      </c>
      <c r="C92">
        <v>80</v>
      </c>
      <c r="D92" t="s">
        <v>134</v>
      </c>
      <c r="E92" t="str">
        <f>VLOOKUP(F92,'Books Database'!B$2:C$500,2,0)</f>
        <v>Wool &amp; Water (Alice through th elooking glass)</v>
      </c>
      <c r="F92">
        <v>96</v>
      </c>
      <c r="G92" s="3">
        <v>42867</v>
      </c>
      <c r="H92" s="3">
        <f t="shared" si="4"/>
        <v>42874</v>
      </c>
      <c r="I92" s="11">
        <v>42881</v>
      </c>
      <c r="J92" s="5"/>
    </row>
    <row r="93" spans="2:10">
      <c r="B93" t="str">
        <f t="shared" si="3"/>
        <v>98Mihika</v>
      </c>
      <c r="C93">
        <v>81</v>
      </c>
      <c r="D93" t="s">
        <v>134</v>
      </c>
      <c r="E93" t="str">
        <f>VLOOKUP(F93,'Books Database'!B$2:C$500,2,0)</f>
        <v>Looking glass insects (Alice through the looking glass)</v>
      </c>
      <c r="F93">
        <v>98</v>
      </c>
      <c r="G93" s="3">
        <v>42867</v>
      </c>
      <c r="H93" s="3">
        <f t="shared" si="4"/>
        <v>42874</v>
      </c>
      <c r="I93" s="11">
        <v>42881</v>
      </c>
      <c r="J93" s="5"/>
    </row>
    <row r="94" spans="2:10">
      <c r="B94" t="str">
        <f t="shared" si="3"/>
        <v>62Alakh</v>
      </c>
      <c r="C94">
        <v>82</v>
      </c>
      <c r="D94" t="s">
        <v>137</v>
      </c>
      <c r="E94" t="str">
        <f>VLOOKUP(F94,'Books Database'!B$2:C$500,2,0)</f>
        <v>My treasury of Good night stories</v>
      </c>
      <c r="F94">
        <v>62</v>
      </c>
      <c r="G94" s="3">
        <v>42871</v>
      </c>
      <c r="H94" s="3">
        <f t="shared" si="4"/>
        <v>42878</v>
      </c>
      <c r="I94" s="11">
        <v>42895</v>
      </c>
    </row>
    <row r="95" spans="2:10">
      <c r="B95" t="str">
        <f t="shared" si="3"/>
        <v>95Sudhi</v>
      </c>
      <c r="C95">
        <v>83</v>
      </c>
      <c r="D95" t="s">
        <v>136</v>
      </c>
      <c r="E95" t="str">
        <f>VLOOKUP(F95,'Books Database'!B$2:C$500,2,0)</f>
        <v>Pig &amp; Pepper (Alice's adventures in wonderland)</v>
      </c>
      <c r="F95">
        <v>95</v>
      </c>
      <c r="G95" s="3">
        <v>42871</v>
      </c>
      <c r="H95" s="3">
        <f t="shared" si="4"/>
        <v>42878</v>
      </c>
      <c r="I95" s="11">
        <v>42878</v>
      </c>
    </row>
    <row r="96" spans="2:10">
      <c r="B96" t="str">
        <f t="shared" si="3"/>
        <v>61Sudhi</v>
      </c>
      <c r="C96">
        <v>84</v>
      </c>
      <c r="D96" t="s">
        <v>136</v>
      </c>
      <c r="E96" t="str">
        <f>VLOOKUP(F96,'Books Database'!B$2:C$500,2,0)</f>
        <v>Frozen</v>
      </c>
      <c r="F96">
        <v>61</v>
      </c>
      <c r="G96" s="3">
        <v>42871</v>
      </c>
      <c r="H96" s="3">
        <f t="shared" si="4"/>
        <v>42878</v>
      </c>
      <c r="I96" s="11">
        <v>42878</v>
      </c>
    </row>
    <row r="97" spans="2:9">
      <c r="B97" t="str">
        <f t="shared" si="3"/>
        <v>49Sudhi</v>
      </c>
      <c r="C97">
        <v>85</v>
      </c>
      <c r="D97" t="s">
        <v>136</v>
      </c>
      <c r="E97" t="str">
        <f>VLOOKUP(F97,'Books Database'!B$2:C$500,2,0)</f>
        <v>Bread and jam for Frances</v>
      </c>
      <c r="F97">
        <v>49</v>
      </c>
      <c r="G97" s="3">
        <v>42871</v>
      </c>
      <c r="H97" s="3">
        <f t="shared" si="4"/>
        <v>42878</v>
      </c>
      <c r="I97" s="11">
        <v>42878</v>
      </c>
    </row>
    <row r="98" spans="2:9">
      <c r="B98" t="str">
        <f t="shared" si="3"/>
        <v>1Rucha</v>
      </c>
      <c r="C98">
        <v>86</v>
      </c>
      <c r="D98" t="s">
        <v>141</v>
      </c>
      <c r="E98" t="str">
        <f>VLOOKUP(F98,'Books Database'!B$2:C$500,2,0)</f>
        <v>Cinderella Mini Storybook</v>
      </c>
      <c r="F98">
        <v>1</v>
      </c>
      <c r="G98" s="3">
        <v>42871</v>
      </c>
      <c r="H98" s="3">
        <f t="shared" si="4"/>
        <v>42878</v>
      </c>
      <c r="I98" s="11">
        <v>42878</v>
      </c>
    </row>
    <row r="99" spans="2:9">
      <c r="B99" t="str">
        <f t="shared" si="3"/>
        <v>35Rucha</v>
      </c>
      <c r="C99">
        <v>87</v>
      </c>
      <c r="D99" t="s">
        <v>141</v>
      </c>
      <c r="E99" t="str">
        <f>VLOOKUP(F99,'Books Database'!B$2:C$500,2,0)</f>
        <v>Mr Green Man and Mr Red Man</v>
      </c>
      <c r="F99">
        <v>35</v>
      </c>
      <c r="G99" s="3">
        <v>42871</v>
      </c>
      <c r="H99" s="3">
        <f t="shared" si="4"/>
        <v>42878</v>
      </c>
      <c r="I99" s="11">
        <v>42878</v>
      </c>
    </row>
    <row r="100" spans="2:9">
      <c r="B100" t="str">
        <f t="shared" si="3"/>
        <v>42Rucha</v>
      </c>
      <c r="C100">
        <v>88</v>
      </c>
      <c r="D100" t="s">
        <v>141</v>
      </c>
      <c r="E100" t="str">
        <f>VLOOKUP(F100,'Books Database'!B$2:C$500,2,0)</f>
        <v>Curious George visits a toy shop</v>
      </c>
      <c r="F100">
        <v>42</v>
      </c>
      <c r="G100" s="3">
        <v>42871</v>
      </c>
      <c r="H100" s="3">
        <f t="shared" si="4"/>
        <v>42878</v>
      </c>
      <c r="I100" s="11">
        <v>42878</v>
      </c>
    </row>
    <row r="101" spans="2:9">
      <c r="B101" t="str">
        <f t="shared" si="3"/>
        <v>34Tavish</v>
      </c>
      <c r="C101">
        <v>89</v>
      </c>
      <c r="D101" t="s">
        <v>130</v>
      </c>
      <c r="E101" t="str">
        <f>VLOOKUP(F101,'Books Database'!B$2:C$500,2,0)</f>
        <v>Curious George flies a kite</v>
      </c>
      <c r="F101">
        <v>34</v>
      </c>
      <c r="G101" s="3">
        <v>42871</v>
      </c>
      <c r="H101" s="3">
        <f t="shared" si="4"/>
        <v>42878</v>
      </c>
      <c r="I101" s="11">
        <v>42878</v>
      </c>
    </row>
    <row r="102" spans="2:9">
      <c r="B102" t="str">
        <f t="shared" si="3"/>
        <v>28Tavish</v>
      </c>
      <c r="C102">
        <v>90</v>
      </c>
      <c r="D102" t="s">
        <v>130</v>
      </c>
      <c r="E102" t="str">
        <f>VLOOKUP(F102,'Books Database'!B$2:C$500,2,0)</f>
        <v>Stories of Tenali Raman (goddess Kali, court poet)</v>
      </c>
      <c r="F102">
        <v>28</v>
      </c>
      <c r="G102" s="3">
        <v>42871</v>
      </c>
      <c r="H102" s="3">
        <f t="shared" si="4"/>
        <v>42878</v>
      </c>
      <c r="I102" s="11">
        <v>42878</v>
      </c>
    </row>
    <row r="103" spans="2:9">
      <c r="B103" t="str">
        <f t="shared" si="3"/>
        <v>21Tavish</v>
      </c>
      <c r="C103">
        <v>91</v>
      </c>
      <c r="D103" t="s">
        <v>130</v>
      </c>
      <c r="E103" t="str">
        <f>VLOOKUP(F103,'Books Database'!B$2:C$500,2,0)</f>
        <v>The Elves and the shoemaker</v>
      </c>
      <c r="F103">
        <v>21</v>
      </c>
      <c r="G103" s="3">
        <v>42871</v>
      </c>
      <c r="H103" s="3">
        <f t="shared" si="4"/>
        <v>42878</v>
      </c>
      <c r="I103" s="11">
        <v>42878</v>
      </c>
    </row>
    <row r="104" spans="2:9">
      <c r="B104" t="str">
        <f t="shared" si="3"/>
        <v>113Aarav Jha</v>
      </c>
      <c r="C104">
        <v>92</v>
      </c>
      <c r="D104" t="s">
        <v>142</v>
      </c>
      <c r="E104" t="str">
        <f>VLOOKUP(F104,'Books Database'!B$2:C$500,2,0)</f>
        <v>Thomas &amp; the fireworks display</v>
      </c>
      <c r="F104">
        <v>113</v>
      </c>
      <c r="G104" s="3">
        <v>42871</v>
      </c>
      <c r="H104" s="3">
        <f t="shared" si="4"/>
        <v>42878</v>
      </c>
      <c r="I104" s="11">
        <v>42874</v>
      </c>
    </row>
    <row r="105" spans="2:9">
      <c r="B105" t="str">
        <f t="shared" si="3"/>
        <v>119Aarav Jha</v>
      </c>
      <c r="C105">
        <v>93</v>
      </c>
      <c r="D105" t="s">
        <v>142</v>
      </c>
      <c r="E105" t="str">
        <f>VLOOKUP(F105,'Books Database'!B$2:C$500,2,0)</f>
        <v>Play Ball, Amelia Bedelia</v>
      </c>
      <c r="F105">
        <v>119</v>
      </c>
      <c r="G105" s="3">
        <v>42871</v>
      </c>
      <c r="H105" s="3">
        <f t="shared" si="4"/>
        <v>42878</v>
      </c>
      <c r="I105" s="11">
        <v>42874</v>
      </c>
    </row>
    <row r="106" spans="2:9">
      <c r="B106" t="str">
        <f t="shared" si="3"/>
        <v>118Aarav Jha</v>
      </c>
      <c r="C106">
        <v>94</v>
      </c>
      <c r="D106" t="s">
        <v>142</v>
      </c>
      <c r="E106" t="str">
        <f>VLOOKUP(F106,'Books Database'!B$2:C$500,2,0)</f>
        <v>Amelia Bedelia</v>
      </c>
      <c r="F106">
        <v>118</v>
      </c>
      <c r="G106" s="3">
        <v>42871</v>
      </c>
      <c r="H106" s="3">
        <f t="shared" si="4"/>
        <v>42878</v>
      </c>
      <c r="I106" s="11">
        <v>42874</v>
      </c>
    </row>
    <row r="107" spans="2:9">
      <c r="B107" t="str">
        <f t="shared" ref="B107:B178" si="5">F107&amp;D107</f>
        <v>33Aarav Jha</v>
      </c>
      <c r="C107">
        <v>95</v>
      </c>
      <c r="D107" t="s">
        <v>142</v>
      </c>
      <c r="E107" t="str">
        <f>VLOOKUP(F107,'Books Database'!B$2:C$500,2,0)</f>
        <v>March First</v>
      </c>
      <c r="F107">
        <v>33</v>
      </c>
      <c r="G107" s="3">
        <v>42874</v>
      </c>
      <c r="H107" s="3">
        <f t="shared" si="4"/>
        <v>42881</v>
      </c>
      <c r="I107" s="11">
        <v>42881</v>
      </c>
    </row>
    <row r="108" spans="2:9">
      <c r="B108" t="str">
        <f t="shared" si="5"/>
        <v>128Aarav Jha</v>
      </c>
      <c r="C108">
        <v>96</v>
      </c>
      <c r="D108" t="s">
        <v>142</v>
      </c>
      <c r="E108" t="str">
        <f>VLOOKUP(F108,'Books Database'!B$2:C$500,2,0)</f>
        <v>Danny &amp; the Dinosaur</v>
      </c>
      <c r="F108">
        <v>128</v>
      </c>
      <c r="G108" s="3">
        <v>42874</v>
      </c>
      <c r="H108" s="3">
        <f t="shared" si="4"/>
        <v>42881</v>
      </c>
      <c r="I108" s="11">
        <v>42881</v>
      </c>
    </row>
    <row r="109" spans="2:9">
      <c r="B109" t="str">
        <f t="shared" si="5"/>
        <v>76Aarav Jha</v>
      </c>
      <c r="C109">
        <v>97</v>
      </c>
      <c r="D109" t="s">
        <v>142</v>
      </c>
      <c r="E109" t="str">
        <f>VLOOKUP(F109,'Books Database'!B$2:C$500,2,0)</f>
        <v>Winnie the pooh - CD storybook</v>
      </c>
      <c r="F109">
        <v>76</v>
      </c>
      <c r="G109" s="3">
        <v>42874</v>
      </c>
      <c r="H109" s="3">
        <f t="shared" si="4"/>
        <v>42881</v>
      </c>
      <c r="I109" s="11">
        <v>42881</v>
      </c>
    </row>
    <row r="110" spans="2:9">
      <c r="B110" t="str">
        <f t="shared" si="5"/>
        <v>109Ayami</v>
      </c>
      <c r="C110">
        <v>98</v>
      </c>
      <c r="D110" t="s">
        <v>138</v>
      </c>
      <c r="E110" t="str">
        <f>VLOOKUP(F110,'Books Database'!B$2:C$500,2,0)</f>
        <v>Chinese Maths &amp; puzzle book</v>
      </c>
      <c r="F110">
        <v>109</v>
      </c>
      <c r="G110" s="3">
        <v>42874</v>
      </c>
      <c r="H110" s="3">
        <f t="shared" si="4"/>
        <v>42881</v>
      </c>
      <c r="I110" s="11">
        <v>42881</v>
      </c>
    </row>
    <row r="111" spans="2:9">
      <c r="B111" t="str">
        <f t="shared" si="5"/>
        <v>114Ayami</v>
      </c>
      <c r="C111">
        <v>99</v>
      </c>
      <c r="D111" t="s">
        <v>138</v>
      </c>
      <c r="E111" t="str">
        <f>VLOOKUP(F111,'Books Database'!B$2:C$500,2,0)</f>
        <v>Early readers three read aloud stories</v>
      </c>
      <c r="F111">
        <v>114</v>
      </c>
      <c r="G111" s="3">
        <v>42874</v>
      </c>
      <c r="H111" s="3">
        <f t="shared" si="4"/>
        <v>42881</v>
      </c>
      <c r="I111" s="11">
        <v>42881</v>
      </c>
    </row>
    <row r="112" spans="2:9">
      <c r="B112" t="str">
        <f t="shared" si="5"/>
        <v>108Ayami</v>
      </c>
      <c r="C112">
        <v>100</v>
      </c>
      <c r="D112" t="s">
        <v>138</v>
      </c>
      <c r="E112" t="str">
        <f>VLOOKUP(F112,'Books Database'!B$2:C$500,2,0)</f>
        <v>ABCD board book</v>
      </c>
      <c r="F112">
        <v>108</v>
      </c>
      <c r="G112" s="3">
        <v>42874</v>
      </c>
      <c r="H112" s="3">
        <f t="shared" si="4"/>
        <v>42881</v>
      </c>
      <c r="I112" s="11">
        <v>42881</v>
      </c>
    </row>
    <row r="113" spans="2:9">
      <c r="B113" t="str">
        <f t="shared" si="5"/>
        <v>107Arsh Vir</v>
      </c>
      <c r="C113">
        <v>101</v>
      </c>
      <c r="D113" t="s">
        <v>205</v>
      </c>
      <c r="E113" t="str">
        <f>VLOOKUP(F113,'Books Database'!B$2:C$500,2,0)</f>
        <v>Ni Hao Kai-Lan</v>
      </c>
      <c r="F113">
        <v>107</v>
      </c>
      <c r="G113" s="3">
        <v>42874</v>
      </c>
      <c r="H113" s="3">
        <f t="shared" si="4"/>
        <v>42881</v>
      </c>
      <c r="I113" s="11">
        <v>42885</v>
      </c>
    </row>
    <row r="114" spans="2:9">
      <c r="B114" t="str">
        <f t="shared" si="5"/>
        <v>88Tejashree Vijay</v>
      </c>
      <c r="C114">
        <v>102</v>
      </c>
      <c r="D114" t="s">
        <v>207</v>
      </c>
      <c r="E114" t="str">
        <f>VLOOKUP(F114,'Books Database'!B$2:C$500,2,0)</f>
        <v>Little Bee and Little Butterfly</v>
      </c>
      <c r="F114">
        <v>88</v>
      </c>
      <c r="G114" s="3">
        <v>42878</v>
      </c>
      <c r="H114" s="3">
        <f t="shared" si="4"/>
        <v>42885</v>
      </c>
      <c r="I114" s="11">
        <v>42881</v>
      </c>
    </row>
    <row r="115" spans="2:9">
      <c r="B115" t="str">
        <f t="shared" si="5"/>
        <v>121Jayita</v>
      </c>
      <c r="C115">
        <v>103</v>
      </c>
      <c r="D115" t="s">
        <v>135</v>
      </c>
      <c r="E115" t="str">
        <f>VLOOKUP(F115,'Books Database'!B$2:C$500,2,0)</f>
        <v>What about Fruits</v>
      </c>
      <c r="F115">
        <v>121</v>
      </c>
      <c r="G115" s="3">
        <v>42878</v>
      </c>
      <c r="H115" s="3">
        <f t="shared" si="4"/>
        <v>42885</v>
      </c>
      <c r="I115" s="11">
        <v>42923</v>
      </c>
    </row>
    <row r="116" spans="2:9">
      <c r="B116" t="str">
        <f t="shared" si="5"/>
        <v>26Tavish</v>
      </c>
      <c r="C116">
        <v>104</v>
      </c>
      <c r="D116" t="s">
        <v>130</v>
      </c>
      <c r="E116" t="str">
        <f>VLOOKUP(F116,'Books Database'!B$2:C$500,2,0)</f>
        <v>Ice Age Dawn of the Dinosaurs All in the family</v>
      </c>
      <c r="F116">
        <v>26</v>
      </c>
      <c r="G116" s="3">
        <v>42878</v>
      </c>
      <c r="H116" s="3">
        <f t="shared" ref="H116:H122" si="6">G116+7</f>
        <v>42885</v>
      </c>
      <c r="I116" s="11">
        <v>42885</v>
      </c>
    </row>
    <row r="117" spans="2:9">
      <c r="B117" t="str">
        <f t="shared" si="5"/>
        <v>119Tavish</v>
      </c>
      <c r="C117">
        <v>105</v>
      </c>
      <c r="D117" t="s">
        <v>130</v>
      </c>
      <c r="E117" t="str">
        <f>VLOOKUP(F117,'Books Database'!B$2:C$500,2,0)</f>
        <v>Play Ball, Amelia Bedelia</v>
      </c>
      <c r="F117">
        <v>119</v>
      </c>
      <c r="G117" s="3">
        <v>42878</v>
      </c>
      <c r="H117" s="3">
        <f t="shared" si="6"/>
        <v>42885</v>
      </c>
      <c r="I117" s="11">
        <v>42885</v>
      </c>
    </row>
    <row r="118" spans="2:9">
      <c r="B118" t="str">
        <f t="shared" si="5"/>
        <v>65Tavish</v>
      </c>
      <c r="C118">
        <v>106</v>
      </c>
      <c r="D118" t="s">
        <v>130</v>
      </c>
      <c r="E118" t="str">
        <f>VLOOKUP(F118,'Books Database'!B$2:C$500,2,0)</f>
        <v>Curious George takes a Job</v>
      </c>
      <c r="F118">
        <v>65</v>
      </c>
      <c r="G118" s="3">
        <v>42878</v>
      </c>
      <c r="H118" s="3">
        <f t="shared" si="6"/>
        <v>42885</v>
      </c>
      <c r="I118" s="11">
        <v>42885</v>
      </c>
    </row>
    <row r="119" spans="2:9">
      <c r="B119" t="str">
        <f t="shared" si="5"/>
        <v>70Sai</v>
      </c>
      <c r="C119">
        <v>107</v>
      </c>
      <c r="D119" t="s">
        <v>133</v>
      </c>
      <c r="E119" t="str">
        <f>VLOOKUP(F119,'Books Database'!B$2:C$500,2,0)</f>
        <v>Treasury of Classic Stories</v>
      </c>
      <c r="F119">
        <v>70</v>
      </c>
      <c r="G119" s="3">
        <v>42878</v>
      </c>
      <c r="H119" s="3">
        <f t="shared" si="6"/>
        <v>42885</v>
      </c>
      <c r="I119" s="11">
        <v>42923</v>
      </c>
    </row>
    <row r="120" spans="2:9">
      <c r="B120" t="str">
        <f t="shared" si="5"/>
        <v>92Sudhi</v>
      </c>
      <c r="C120">
        <v>108</v>
      </c>
      <c r="D120" t="s">
        <v>136</v>
      </c>
      <c r="E120" t="str">
        <f>VLOOKUP(F120,'Books Database'!B$2:C$500,2,0)</f>
        <v>A mad tea-party (Alice's adventures in wonderland)</v>
      </c>
      <c r="F120">
        <v>92</v>
      </c>
      <c r="G120" s="3">
        <v>42878</v>
      </c>
      <c r="H120" s="3">
        <f t="shared" si="6"/>
        <v>42885</v>
      </c>
      <c r="I120" s="11">
        <v>42892</v>
      </c>
    </row>
    <row r="121" spans="2:9">
      <c r="B121" t="str">
        <f t="shared" si="5"/>
        <v>134Sudhi</v>
      </c>
      <c r="C121">
        <v>109</v>
      </c>
      <c r="D121" t="s">
        <v>136</v>
      </c>
      <c r="E121" t="str">
        <f>VLOOKUP(F121,'Books Database'!B$2:C$500,2,0)</f>
        <v>Vikas - Rangbirangi Kahaniyaan (Hindi)</v>
      </c>
      <c r="F121">
        <v>134</v>
      </c>
      <c r="G121" s="3">
        <v>42878</v>
      </c>
      <c r="H121" s="3">
        <f t="shared" si="6"/>
        <v>42885</v>
      </c>
      <c r="I121" s="11">
        <v>42892</v>
      </c>
    </row>
    <row r="122" spans="2:9">
      <c r="B122" t="str">
        <f t="shared" si="5"/>
        <v>120Sudhi</v>
      </c>
      <c r="C122">
        <v>110</v>
      </c>
      <c r="D122" t="s">
        <v>136</v>
      </c>
      <c r="E122" t="str">
        <f>VLOOKUP(F122,'Books Database'!B$2:C$500,2,0)</f>
        <v>Fairyland Treasury</v>
      </c>
      <c r="F122">
        <v>120</v>
      </c>
      <c r="G122" s="3">
        <v>42878</v>
      </c>
      <c r="H122" s="3">
        <f t="shared" si="6"/>
        <v>42885</v>
      </c>
      <c r="I122" s="11">
        <v>42892</v>
      </c>
    </row>
    <row r="123" spans="2:9">
      <c r="B123" t="str">
        <f t="shared" si="5"/>
        <v>61Rucha</v>
      </c>
      <c r="C123">
        <v>111</v>
      </c>
      <c r="D123" t="s">
        <v>141</v>
      </c>
      <c r="E123" t="str">
        <f>VLOOKUP(F123,'Books Database'!B$2:C$500,2,0)</f>
        <v>Frozen</v>
      </c>
      <c r="F123">
        <v>61</v>
      </c>
      <c r="G123" s="3">
        <v>42878</v>
      </c>
      <c r="H123" s="3">
        <f t="shared" ref="H123:H134" si="7">G123+7</f>
        <v>42885</v>
      </c>
      <c r="I123" s="11">
        <v>42892</v>
      </c>
    </row>
    <row r="124" spans="2:9">
      <c r="B124" t="str">
        <f t="shared" si="5"/>
        <v>117Rucha</v>
      </c>
      <c r="C124">
        <v>112</v>
      </c>
      <c r="D124" t="s">
        <v>141</v>
      </c>
      <c r="E124" t="str">
        <f>VLOOKUP(F124,'Books Database'!B$2:C$500,2,0)</f>
        <v>Pinkalicious Tickled pink</v>
      </c>
      <c r="F124">
        <v>117</v>
      </c>
      <c r="G124" s="3">
        <v>42878</v>
      </c>
      <c r="H124" s="3">
        <f t="shared" si="7"/>
        <v>42885</v>
      </c>
      <c r="I124" s="11">
        <v>42892</v>
      </c>
    </row>
    <row r="125" spans="2:9">
      <c r="B125" t="str">
        <f t="shared" si="5"/>
        <v>122Rucha</v>
      </c>
      <c r="C125">
        <v>113</v>
      </c>
      <c r="D125" t="s">
        <v>141</v>
      </c>
      <c r="E125" t="str">
        <f>VLOOKUP(F125,'Books Database'!B$2:C$500,2,0)</f>
        <v>Disney Movie collection - Sleeping Beauty</v>
      </c>
      <c r="F125">
        <v>122</v>
      </c>
      <c r="G125" s="3">
        <v>42878</v>
      </c>
      <c r="H125" s="3">
        <f t="shared" si="7"/>
        <v>42885</v>
      </c>
      <c r="I125" s="11">
        <v>42892</v>
      </c>
    </row>
    <row r="126" spans="2:9">
      <c r="B126" t="str">
        <f t="shared" si="5"/>
        <v>124Tejashree Vijay</v>
      </c>
      <c r="C126">
        <v>114</v>
      </c>
      <c r="D126" t="s">
        <v>207</v>
      </c>
      <c r="E126" t="str">
        <f>VLOOKUP(F126,'Books Database'!B$2:C$500,2,0)</f>
        <v>Alice in Wonderland</v>
      </c>
      <c r="F126">
        <v>124</v>
      </c>
      <c r="G126" s="3">
        <v>42881</v>
      </c>
      <c r="H126" s="3">
        <f t="shared" si="7"/>
        <v>42888</v>
      </c>
      <c r="I126" s="11">
        <v>42888</v>
      </c>
    </row>
    <row r="127" spans="2:9">
      <c r="B127" t="str">
        <f t="shared" si="5"/>
        <v>50Tejashree Vijay</v>
      </c>
      <c r="C127">
        <v>115</v>
      </c>
      <c r="D127" t="s">
        <v>207</v>
      </c>
      <c r="E127" t="str">
        <f>VLOOKUP(F127,'Books Database'!B$2:C$500,2,0)</f>
        <v>Sly the sleuth and the  food mysteries</v>
      </c>
      <c r="F127">
        <v>50</v>
      </c>
      <c r="G127" s="3">
        <v>42881</v>
      </c>
      <c r="H127" s="3">
        <f t="shared" si="7"/>
        <v>42888</v>
      </c>
      <c r="I127" s="11">
        <v>42888</v>
      </c>
    </row>
    <row r="128" spans="2:9">
      <c r="B128" t="str">
        <f t="shared" si="5"/>
        <v>19Tejashree Vijay</v>
      </c>
      <c r="C128">
        <v>116</v>
      </c>
      <c r="D128" t="s">
        <v>207</v>
      </c>
      <c r="E128" t="str">
        <f>VLOOKUP(F128,'Books Database'!B$2:C$500,2,0)</f>
        <v>Mamba and the crocodile bird</v>
      </c>
      <c r="F128">
        <v>19</v>
      </c>
      <c r="G128" s="3">
        <v>42881</v>
      </c>
      <c r="H128" s="3">
        <f t="shared" si="7"/>
        <v>42888</v>
      </c>
      <c r="I128" s="11">
        <v>42888</v>
      </c>
    </row>
    <row r="129" spans="2:9">
      <c r="B129" t="str">
        <f t="shared" si="5"/>
        <v>91Kapeesh</v>
      </c>
      <c r="C129">
        <v>117</v>
      </c>
      <c r="D129" t="s">
        <v>144</v>
      </c>
      <c r="E129" t="str">
        <f>VLOOKUP(F129,'Books Database'!B$2:C$500,2,0)</f>
        <v>The pool of Tears (Alice's adventures in wonderland)</v>
      </c>
      <c r="F129">
        <v>91</v>
      </c>
      <c r="G129" s="3">
        <v>42881</v>
      </c>
      <c r="H129" s="3">
        <f t="shared" si="7"/>
        <v>42888</v>
      </c>
      <c r="I129" s="11">
        <v>42892</v>
      </c>
    </row>
    <row r="130" spans="2:9">
      <c r="B130" t="str">
        <f t="shared" si="5"/>
        <v>28Kapeesh</v>
      </c>
      <c r="C130">
        <v>118</v>
      </c>
      <c r="D130" t="s">
        <v>144</v>
      </c>
      <c r="E130" t="str">
        <f>VLOOKUP(F130,'Books Database'!B$2:C$500,2,0)</f>
        <v>Stories of Tenali Raman (goddess Kali, court poet)</v>
      </c>
      <c r="F130">
        <v>28</v>
      </c>
      <c r="G130" s="3">
        <v>42881</v>
      </c>
      <c r="H130" s="3">
        <f t="shared" si="7"/>
        <v>42888</v>
      </c>
      <c r="I130" s="11">
        <v>42892</v>
      </c>
    </row>
    <row r="131" spans="2:9">
      <c r="B131" t="str">
        <f t="shared" si="5"/>
        <v>44Kapeesh</v>
      </c>
      <c r="C131">
        <v>119</v>
      </c>
      <c r="D131" t="s">
        <v>144</v>
      </c>
      <c r="E131" t="str">
        <f>VLOOKUP(F131,'Books Database'!B$2:C$500,2,0)</f>
        <v>Enid Blyton's Goodnight stories</v>
      </c>
      <c r="F131">
        <v>44</v>
      </c>
      <c r="G131" s="3">
        <v>42881</v>
      </c>
      <c r="H131" s="3">
        <f t="shared" si="7"/>
        <v>42888</v>
      </c>
      <c r="I131" s="11">
        <v>42892</v>
      </c>
    </row>
    <row r="132" spans="2:9">
      <c r="B132" t="str">
        <f t="shared" si="5"/>
        <v>108Kaveesh</v>
      </c>
      <c r="C132">
        <v>120</v>
      </c>
      <c r="D132" t="s">
        <v>211</v>
      </c>
      <c r="E132" t="str">
        <f>VLOOKUP(F132,'Books Database'!B$2:C$500,2,0)</f>
        <v>ABCD board book</v>
      </c>
      <c r="F132">
        <v>108</v>
      </c>
      <c r="G132" s="3">
        <v>42881</v>
      </c>
      <c r="H132" s="3">
        <f t="shared" si="7"/>
        <v>42888</v>
      </c>
      <c r="I132" s="11">
        <v>42892</v>
      </c>
    </row>
    <row r="133" spans="2:9">
      <c r="B133" t="str">
        <f t="shared" si="5"/>
        <v>115Kaveesh</v>
      </c>
      <c r="C133">
        <v>121</v>
      </c>
      <c r="D133" t="s">
        <v>211</v>
      </c>
      <c r="E133" t="str">
        <f>VLOOKUP(F133,'Books Database'!B$2:C$500,2,0)</f>
        <v>Bruno tells the truth</v>
      </c>
      <c r="F133">
        <v>115</v>
      </c>
      <c r="G133" s="3">
        <v>42881</v>
      </c>
      <c r="H133" s="3">
        <f t="shared" si="7"/>
        <v>42888</v>
      </c>
      <c r="I133" s="11">
        <v>42892</v>
      </c>
    </row>
    <row r="134" spans="2:9">
      <c r="B134" t="str">
        <f t="shared" si="5"/>
        <v>87Kaveesh</v>
      </c>
      <c r="C134">
        <v>122</v>
      </c>
      <c r="D134" t="s">
        <v>211</v>
      </c>
      <c r="E134" t="str">
        <f>VLOOKUP(F134,'Books Database'!B$2:C$500,2,0)</f>
        <v>Nino and his Mother</v>
      </c>
      <c r="F134">
        <v>87</v>
      </c>
      <c r="G134" s="3">
        <v>42881</v>
      </c>
      <c r="H134" s="3">
        <f t="shared" si="7"/>
        <v>42888</v>
      </c>
      <c r="I134" s="11">
        <v>42892</v>
      </c>
    </row>
    <row r="135" spans="2:9">
      <c r="B135" t="str">
        <f t="shared" si="5"/>
        <v>85Ayami</v>
      </c>
      <c r="C135">
        <v>123</v>
      </c>
      <c r="D135" t="s">
        <v>138</v>
      </c>
      <c r="E135" t="str">
        <f>VLOOKUP(F135,'Books Database'!B$2:C$500,2,0)</f>
        <v>Inspiring Moral stories</v>
      </c>
      <c r="F135">
        <v>85</v>
      </c>
      <c r="G135" s="3">
        <v>42881</v>
      </c>
      <c r="H135" s="3">
        <f t="shared" ref="H135:H136" si="8">G135+7</f>
        <v>42888</v>
      </c>
      <c r="I135" s="11">
        <v>42888</v>
      </c>
    </row>
    <row r="136" spans="2:9">
      <c r="B136" t="str">
        <f t="shared" si="5"/>
        <v>88Ayami</v>
      </c>
      <c r="C136">
        <v>124</v>
      </c>
      <c r="D136" t="s">
        <v>138</v>
      </c>
      <c r="E136" t="str">
        <f>VLOOKUP(F136,'Books Database'!B$2:C$500,2,0)</f>
        <v>Little Bee and Little Butterfly</v>
      </c>
      <c r="F136">
        <v>88</v>
      </c>
      <c r="G136" s="3">
        <v>42881</v>
      </c>
      <c r="H136" s="3">
        <f t="shared" si="8"/>
        <v>42888</v>
      </c>
      <c r="I136" s="11">
        <v>42888</v>
      </c>
    </row>
    <row r="137" spans="2:9">
      <c r="B137" t="str">
        <f t="shared" si="5"/>
        <v>17Aarav Jha</v>
      </c>
      <c r="C137">
        <v>125</v>
      </c>
      <c r="D137" t="s">
        <v>142</v>
      </c>
      <c r="E137" t="str">
        <f>VLOOKUP(F137,'Books Database'!B$2:C$500,2,0)</f>
        <v>Ish</v>
      </c>
      <c r="F137">
        <v>17</v>
      </c>
      <c r="G137" s="3">
        <v>42881</v>
      </c>
      <c r="H137" s="3">
        <f t="shared" ref="H137:H140" si="9">G137+7</f>
        <v>42888</v>
      </c>
      <c r="I137" s="11">
        <v>42885</v>
      </c>
    </row>
    <row r="138" spans="2:9">
      <c r="B138" t="str">
        <f t="shared" si="5"/>
        <v>112Aarav Jha</v>
      </c>
      <c r="C138">
        <v>126</v>
      </c>
      <c r="D138" t="s">
        <v>142</v>
      </c>
      <c r="E138" t="str">
        <f>VLOOKUP(F138,'Books Database'!B$2:C$500,2,0)</f>
        <v>Bruno Gets lost</v>
      </c>
      <c r="F138">
        <v>112</v>
      </c>
      <c r="G138" s="3">
        <v>42881</v>
      </c>
      <c r="H138" s="3">
        <f t="shared" si="9"/>
        <v>42888</v>
      </c>
      <c r="I138" s="11">
        <v>42885</v>
      </c>
    </row>
    <row r="139" spans="2:9">
      <c r="B139" t="str">
        <f t="shared" si="5"/>
        <v>51Aarav Jha</v>
      </c>
      <c r="C139">
        <v>127</v>
      </c>
      <c r="D139" t="s">
        <v>142</v>
      </c>
      <c r="E139" t="str">
        <f>VLOOKUP(F139,'Books Database'!B$2:C$500,2,0)</f>
        <v>The magic school bus meets the rots squad</v>
      </c>
      <c r="F139">
        <v>51</v>
      </c>
      <c r="G139" s="3">
        <v>42881</v>
      </c>
      <c r="H139" s="3">
        <f t="shared" si="9"/>
        <v>42888</v>
      </c>
      <c r="I139" s="11">
        <v>42885</v>
      </c>
    </row>
    <row r="140" spans="2:9">
      <c r="B140" t="str">
        <f t="shared" si="5"/>
        <v>59Aarav Jha</v>
      </c>
      <c r="C140">
        <v>128</v>
      </c>
      <c r="D140" t="s">
        <v>142</v>
      </c>
      <c r="E140" t="str">
        <f>VLOOKUP(F140,'Books Database'!B$2:C$500,2,0)</f>
        <v>Mr. Midnight</v>
      </c>
      <c r="F140">
        <v>59</v>
      </c>
      <c r="G140" s="3">
        <v>42885</v>
      </c>
      <c r="H140" s="3">
        <f t="shared" si="9"/>
        <v>42892</v>
      </c>
      <c r="I140" s="11">
        <v>42888</v>
      </c>
    </row>
    <row r="141" spans="2:9">
      <c r="B141" t="str">
        <f t="shared" si="5"/>
        <v>24Aarav Jha</v>
      </c>
      <c r="C141">
        <v>129</v>
      </c>
      <c r="D141" t="s">
        <v>142</v>
      </c>
      <c r="E141" t="str">
        <f>VLOOKUP(F141,'Books Database'!B$2:C$500,2,0)</f>
        <v>The Magic Trident</v>
      </c>
      <c r="F141">
        <v>24</v>
      </c>
      <c r="G141" s="3">
        <v>42885</v>
      </c>
      <c r="H141" s="3">
        <f t="shared" ref="H141:H146" si="10">G141+7</f>
        <v>42892</v>
      </c>
      <c r="I141" s="11">
        <v>42888</v>
      </c>
    </row>
    <row r="142" spans="2:9">
      <c r="B142" t="str">
        <f t="shared" si="5"/>
        <v>133Aarav Jha</v>
      </c>
      <c r="C142">
        <v>130</v>
      </c>
      <c r="D142" t="s">
        <v>142</v>
      </c>
      <c r="E142" t="str">
        <f>VLOOKUP(F142,'Books Database'!B$2:C$500,2,0)</f>
        <v>Skunk &amp; Echidna</v>
      </c>
      <c r="F142">
        <v>133</v>
      </c>
      <c r="G142" s="3">
        <v>42885</v>
      </c>
      <c r="H142" s="3">
        <f t="shared" si="10"/>
        <v>42892</v>
      </c>
      <c r="I142" s="11">
        <v>42888</v>
      </c>
    </row>
    <row r="143" spans="2:9">
      <c r="B143" t="str">
        <f t="shared" si="5"/>
        <v>71Tavish</v>
      </c>
      <c r="C143">
        <v>131</v>
      </c>
      <c r="D143" t="s">
        <v>130</v>
      </c>
      <c r="E143" t="str">
        <f>VLOOKUP(F143,'Books Database'!B$2:C$500,2,0)</f>
        <v>Best of Environmental stories</v>
      </c>
      <c r="F143">
        <v>71</v>
      </c>
      <c r="G143" s="3">
        <v>42885</v>
      </c>
      <c r="H143" s="3">
        <f t="shared" si="10"/>
        <v>42892</v>
      </c>
      <c r="I143" s="11">
        <v>42899</v>
      </c>
    </row>
    <row r="144" spans="2:9">
      <c r="B144" t="str">
        <f t="shared" si="5"/>
        <v>84Tavish</v>
      </c>
      <c r="C144">
        <v>132</v>
      </c>
      <c r="D144" t="s">
        <v>130</v>
      </c>
      <c r="E144" t="str">
        <f>VLOOKUP(F144,'Books Database'!B$2:C$500,2,0)</f>
        <v>Aesop's Fables - a treasured collection of 12 enchanting tales</v>
      </c>
      <c r="F144">
        <v>84</v>
      </c>
      <c r="G144" s="3">
        <v>42885</v>
      </c>
      <c r="H144" s="3">
        <f t="shared" si="10"/>
        <v>42892</v>
      </c>
      <c r="I144" s="11">
        <v>42899</v>
      </c>
    </row>
    <row r="145" spans="2:9">
      <c r="B145" t="str">
        <f t="shared" si="5"/>
        <v>66Tavish</v>
      </c>
      <c r="C145">
        <v>133</v>
      </c>
      <c r="D145" t="s">
        <v>130</v>
      </c>
      <c r="E145" t="str">
        <f>VLOOKUP(F145,'Books Database'!B$2:C$500,2,0)</f>
        <v>Anansi and Mr Snake and other stories</v>
      </c>
      <c r="F145">
        <v>66</v>
      </c>
      <c r="G145" s="3">
        <v>42885</v>
      </c>
      <c r="H145" s="3">
        <f t="shared" si="10"/>
        <v>42892</v>
      </c>
      <c r="I145" s="11">
        <v>42899</v>
      </c>
    </row>
    <row r="146" spans="2:9">
      <c r="B146" t="str">
        <f t="shared" si="5"/>
        <v>132Aarav Jha</v>
      </c>
      <c r="C146">
        <v>134</v>
      </c>
      <c r="D146" t="s">
        <v>142</v>
      </c>
      <c r="E146" t="str">
        <f>VLOOKUP(F146,'Books Database'!B$2:C$500,2,0)</f>
        <v>The Magic shoes</v>
      </c>
      <c r="F146">
        <v>132</v>
      </c>
      <c r="G146" s="3">
        <v>42888</v>
      </c>
      <c r="H146" s="3">
        <f t="shared" si="10"/>
        <v>42895</v>
      </c>
      <c r="I146" s="11">
        <v>42892</v>
      </c>
    </row>
    <row r="147" spans="2:9">
      <c r="B147" t="str">
        <f t="shared" si="5"/>
        <v>125Aarav Jha</v>
      </c>
      <c r="C147">
        <v>135</v>
      </c>
      <c r="D147" t="s">
        <v>142</v>
      </c>
      <c r="E147" t="str">
        <f>VLOOKUP(F147,'Books Database'!B$2:C$500,2,0)</f>
        <v>Chocolate chip muffins</v>
      </c>
      <c r="F147">
        <v>125</v>
      </c>
      <c r="G147" s="3">
        <v>42888</v>
      </c>
      <c r="H147" s="3">
        <f t="shared" ref="H147:H148" si="11">G147+7</f>
        <v>42895</v>
      </c>
      <c r="I147" s="11">
        <v>42892</v>
      </c>
    </row>
    <row r="148" spans="2:9">
      <c r="B148" t="str">
        <f t="shared" si="5"/>
        <v>48Aarav Jha</v>
      </c>
      <c r="C148">
        <v>136</v>
      </c>
      <c r="D148" t="s">
        <v>142</v>
      </c>
      <c r="E148" t="str">
        <f>VLOOKUP(F148,'Books Database'!B$2:C$500,2,0)</f>
        <v>Four forest friends and  other panchtantra tales</v>
      </c>
      <c r="F148">
        <v>48</v>
      </c>
      <c r="G148" s="3">
        <v>42888</v>
      </c>
      <c r="H148" s="3">
        <f t="shared" si="11"/>
        <v>42895</v>
      </c>
      <c r="I148" s="11">
        <v>42892</v>
      </c>
    </row>
    <row r="149" spans="2:9">
      <c r="B149" t="str">
        <f t="shared" si="5"/>
        <v>57Tejashree Vijay</v>
      </c>
      <c r="C149">
        <v>137</v>
      </c>
      <c r="D149" t="s">
        <v>207</v>
      </c>
      <c r="E149" t="str">
        <f>VLOOKUP(F149,'Books Database'!B$2:C$500,2,0)</f>
        <v>The fish that talked</v>
      </c>
      <c r="F149">
        <v>57</v>
      </c>
      <c r="G149" s="3">
        <v>42888</v>
      </c>
      <c r="H149" s="3">
        <f t="shared" ref="H149:H151" si="12">G149+7</f>
        <v>42895</v>
      </c>
      <c r="I149" s="11">
        <v>42895</v>
      </c>
    </row>
    <row r="150" spans="2:9">
      <c r="B150" t="str">
        <f t="shared" si="5"/>
        <v>112Tejashree Vijay</v>
      </c>
      <c r="C150">
        <v>138</v>
      </c>
      <c r="D150" t="s">
        <v>207</v>
      </c>
      <c r="E150" t="str">
        <f>VLOOKUP(F150,'Books Database'!B$2:C$500,2,0)</f>
        <v>Bruno Gets lost</v>
      </c>
      <c r="F150">
        <v>112</v>
      </c>
      <c r="G150" s="3">
        <v>42888</v>
      </c>
      <c r="H150" s="3">
        <f t="shared" si="12"/>
        <v>42895</v>
      </c>
      <c r="I150" s="11">
        <v>42895</v>
      </c>
    </row>
    <row r="151" spans="2:9">
      <c r="B151" t="str">
        <f t="shared" si="5"/>
        <v>133Tejashree Vijay</v>
      </c>
      <c r="C151">
        <v>139</v>
      </c>
      <c r="D151" t="s">
        <v>207</v>
      </c>
      <c r="E151" t="str">
        <f>VLOOKUP(F151,'Books Database'!B$2:C$500,2,0)</f>
        <v>Skunk &amp; Echidna</v>
      </c>
      <c r="F151">
        <v>133</v>
      </c>
      <c r="G151" s="3">
        <v>42888</v>
      </c>
      <c r="H151" s="3">
        <f t="shared" si="12"/>
        <v>42895</v>
      </c>
      <c r="I151" s="11">
        <v>42895</v>
      </c>
    </row>
    <row r="152" spans="2:9">
      <c r="B152" t="str">
        <f t="shared" si="5"/>
        <v>107Ayami</v>
      </c>
      <c r="C152">
        <v>140</v>
      </c>
      <c r="D152" t="s">
        <v>138</v>
      </c>
      <c r="E152" t="str">
        <f>VLOOKUP(F152,'Books Database'!B$2:C$500,2,0)</f>
        <v>Ni Hao Kai-Lan</v>
      </c>
      <c r="F152">
        <v>107</v>
      </c>
      <c r="G152" s="3">
        <v>42888</v>
      </c>
      <c r="H152" s="3">
        <f t="shared" ref="H152" si="13">G152+7</f>
        <v>42895</v>
      </c>
      <c r="I152" s="11">
        <v>42895</v>
      </c>
    </row>
    <row r="153" spans="2:9">
      <c r="B153" t="str">
        <f t="shared" si="5"/>
        <v>19Ayami</v>
      </c>
      <c r="C153">
        <v>141</v>
      </c>
      <c r="D153" t="s">
        <v>138</v>
      </c>
      <c r="E153" t="str">
        <f>VLOOKUP(F153,'Books Database'!B$2:C$500,2,0)</f>
        <v>Mamba and the crocodile bird</v>
      </c>
      <c r="F153">
        <v>19</v>
      </c>
      <c r="G153" s="3">
        <v>42888</v>
      </c>
      <c r="H153" s="3">
        <f t="shared" ref="H153:H157" si="14">G153+7</f>
        <v>42895</v>
      </c>
      <c r="I153" s="11">
        <v>42895</v>
      </c>
    </row>
    <row r="154" spans="2:9">
      <c r="B154" t="str">
        <f t="shared" si="5"/>
        <v>73Ayami</v>
      </c>
      <c r="C154">
        <v>142</v>
      </c>
      <c r="D154" t="s">
        <v>138</v>
      </c>
      <c r="E154" t="str">
        <f>VLOOKUP(F154,'Books Database'!B$2:C$500,2,0)</f>
        <v>Vikas colourful rhymes</v>
      </c>
      <c r="F154">
        <v>73</v>
      </c>
      <c r="G154" s="3">
        <v>42888</v>
      </c>
      <c r="H154" s="3">
        <f t="shared" si="14"/>
        <v>42895</v>
      </c>
      <c r="I154" s="11">
        <v>42895</v>
      </c>
    </row>
    <row r="155" spans="2:9">
      <c r="B155" t="str">
        <f t="shared" si="5"/>
        <v>94Sudhi</v>
      </c>
      <c r="C155">
        <v>143</v>
      </c>
      <c r="D155" t="s">
        <v>136</v>
      </c>
      <c r="E155" t="str">
        <f>VLOOKUP(F155,'Books Database'!B$2:C$500,2,0)</f>
        <v>The Queen's Croquet ground (Alice's adventures in wonderland)</v>
      </c>
      <c r="F155">
        <v>94</v>
      </c>
      <c r="G155" s="3">
        <v>42892</v>
      </c>
      <c r="H155" s="3">
        <f t="shared" si="14"/>
        <v>42899</v>
      </c>
      <c r="I155" s="11">
        <v>42895</v>
      </c>
    </row>
    <row r="156" spans="2:9">
      <c r="B156" t="str">
        <f t="shared" si="5"/>
        <v>2Sudhi</v>
      </c>
      <c r="C156">
        <v>144</v>
      </c>
      <c r="D156" t="s">
        <v>136</v>
      </c>
      <c r="E156" t="str">
        <f>VLOOKUP(F156,'Books Database'!B$2:C$500,2,0)</f>
        <v>Big Barry Baker on the stage</v>
      </c>
      <c r="F156">
        <v>2</v>
      </c>
      <c r="G156" s="3">
        <v>42892</v>
      </c>
      <c r="H156" s="3">
        <f t="shared" si="14"/>
        <v>42899</v>
      </c>
      <c r="I156" s="11">
        <v>42895</v>
      </c>
    </row>
    <row r="157" spans="2:9">
      <c r="B157" t="str">
        <f t="shared" si="5"/>
        <v>79Sudhi</v>
      </c>
      <c r="C157">
        <v>145</v>
      </c>
      <c r="D157" t="s">
        <v>136</v>
      </c>
      <c r="E157" t="str">
        <f>VLOOKUP(F157,'Books Database'!B$2:C$500,2,0)</f>
        <v>Disney Movie collection - Snow White</v>
      </c>
      <c r="F157">
        <v>79</v>
      </c>
      <c r="G157" s="3">
        <v>42892</v>
      </c>
      <c r="H157" s="3">
        <f t="shared" si="14"/>
        <v>42899</v>
      </c>
      <c r="I157" s="11">
        <v>42895</v>
      </c>
    </row>
    <row r="158" spans="2:9">
      <c r="B158" t="str">
        <f t="shared" si="5"/>
        <v>38Rucha</v>
      </c>
      <c r="C158">
        <v>146</v>
      </c>
      <c r="D158" t="s">
        <v>141</v>
      </c>
      <c r="E158" t="str">
        <f>VLOOKUP(F158,'Books Database'!B$2:C$500,2,0)</f>
        <v>Curious George goes to a chocolate factory</v>
      </c>
      <c r="F158">
        <v>38</v>
      </c>
      <c r="G158" s="3">
        <v>42892</v>
      </c>
      <c r="H158" s="3">
        <f t="shared" ref="H158:H160" si="15">G158+7</f>
        <v>42899</v>
      </c>
      <c r="I158" s="11">
        <v>42899</v>
      </c>
    </row>
    <row r="159" spans="2:9">
      <c r="B159" t="str">
        <f t="shared" si="5"/>
        <v>14Rucha</v>
      </c>
      <c r="C159">
        <v>147</v>
      </c>
      <c r="D159" t="s">
        <v>141</v>
      </c>
      <c r="E159" t="str">
        <f>VLOOKUP(F159,'Books Database'!B$2:C$500,2,0)</f>
        <v>The trouble with Mum</v>
      </c>
      <c r="F159">
        <v>14</v>
      </c>
      <c r="G159" s="3">
        <v>42892</v>
      </c>
      <c r="H159" s="3">
        <f t="shared" si="15"/>
        <v>42899</v>
      </c>
      <c r="I159" s="11">
        <v>42899</v>
      </c>
    </row>
    <row r="160" spans="2:9">
      <c r="B160" t="str">
        <f t="shared" si="5"/>
        <v>120Rucha</v>
      </c>
      <c r="C160">
        <v>148</v>
      </c>
      <c r="D160" t="s">
        <v>141</v>
      </c>
      <c r="E160" t="str">
        <f>VLOOKUP(F160,'Books Database'!B$2:C$500,2,0)</f>
        <v>Fairyland Treasury</v>
      </c>
      <c r="F160">
        <v>120</v>
      </c>
      <c r="G160" s="3">
        <v>42892</v>
      </c>
      <c r="H160" s="3">
        <f t="shared" si="15"/>
        <v>42899</v>
      </c>
      <c r="I160" s="11">
        <v>42899</v>
      </c>
    </row>
    <row r="161" spans="2:9">
      <c r="B161" t="str">
        <f t="shared" si="5"/>
        <v>59Kapeesh</v>
      </c>
      <c r="C161">
        <v>149</v>
      </c>
      <c r="D161" t="s">
        <v>144</v>
      </c>
      <c r="E161" t="str">
        <f>VLOOKUP(F161,'Books Database'!B$2:C$500,2,0)</f>
        <v>Mr. Midnight</v>
      </c>
      <c r="F161">
        <v>59</v>
      </c>
      <c r="G161" s="3">
        <v>42892</v>
      </c>
      <c r="H161" s="3">
        <f t="shared" ref="H161:H164" si="16">G161+7</f>
        <v>42899</v>
      </c>
      <c r="I161" s="11">
        <v>42895</v>
      </c>
    </row>
    <row r="162" spans="2:9">
      <c r="B162" t="str">
        <f t="shared" si="5"/>
        <v>146Kaveesh</v>
      </c>
      <c r="C162">
        <v>150</v>
      </c>
      <c r="D162" t="s">
        <v>211</v>
      </c>
      <c r="E162" t="str">
        <f>VLOOKUP(F162,'Books Database'!B$2:C$500,2,0)</f>
        <v>My First Animals Board Book</v>
      </c>
      <c r="F162">
        <v>146</v>
      </c>
      <c r="G162" s="3">
        <v>42892</v>
      </c>
      <c r="H162" s="3">
        <f t="shared" si="16"/>
        <v>42899</v>
      </c>
      <c r="I162" s="11">
        <v>42895</v>
      </c>
    </row>
    <row r="163" spans="2:9">
      <c r="B163" t="str">
        <f t="shared" si="5"/>
        <v>152Kaveesh</v>
      </c>
      <c r="C163">
        <v>151</v>
      </c>
      <c r="D163" t="s">
        <v>211</v>
      </c>
      <c r="E163" t="str">
        <f>VLOOKUP(F163,'Books Database'!B$2:C$500,2,0)</f>
        <v>Where is Baby's Belly Button Board Book</v>
      </c>
      <c r="F163">
        <v>152</v>
      </c>
      <c r="G163" s="3">
        <v>42892</v>
      </c>
      <c r="H163" s="3">
        <f t="shared" si="16"/>
        <v>42899</v>
      </c>
      <c r="I163" s="11">
        <v>42895</v>
      </c>
    </row>
    <row r="164" spans="2:9">
      <c r="B164" t="str">
        <f t="shared" si="5"/>
        <v>88Kaveesh</v>
      </c>
      <c r="C164">
        <v>152</v>
      </c>
      <c r="D164" t="s">
        <v>211</v>
      </c>
      <c r="E164" t="str">
        <f>VLOOKUP(F164,'Books Database'!B$2:C$500,2,0)</f>
        <v>Little Bee and Little Butterfly</v>
      </c>
      <c r="F164">
        <v>88</v>
      </c>
      <c r="G164" s="3">
        <v>42892</v>
      </c>
      <c r="H164" s="3">
        <f t="shared" si="16"/>
        <v>42899</v>
      </c>
      <c r="I164" s="11">
        <v>42895</v>
      </c>
    </row>
    <row r="165" spans="2:9">
      <c r="B165" t="str">
        <f t="shared" si="5"/>
        <v>145Svojas</v>
      </c>
      <c r="C165">
        <v>153</v>
      </c>
      <c r="D165" t="s">
        <v>128</v>
      </c>
      <c r="E165" t="str">
        <f>VLOOKUP(F165,'Books Database'!B$2:C$500,2,0)</f>
        <v>My First Numbers Board Book</v>
      </c>
      <c r="F165">
        <v>145</v>
      </c>
      <c r="G165" s="3">
        <v>42892</v>
      </c>
      <c r="H165" s="3">
        <f t="shared" ref="H165:H166" si="17">G165+7</f>
        <v>42899</v>
      </c>
      <c r="I165" s="11">
        <v>42902</v>
      </c>
    </row>
    <row r="166" spans="2:9">
      <c r="B166" t="str">
        <f t="shared" si="5"/>
        <v>150Svojas</v>
      </c>
      <c r="C166">
        <v>154</v>
      </c>
      <c r="D166" t="s">
        <v>128</v>
      </c>
      <c r="E166" t="str">
        <f>VLOOKUP(F166,'Books Database'!B$2:C$500,2,0)</f>
        <v>Cosy Kitten Board Book</v>
      </c>
      <c r="F166">
        <v>150</v>
      </c>
      <c r="G166" s="3">
        <v>42892</v>
      </c>
      <c r="H166" s="3">
        <f t="shared" si="17"/>
        <v>42899</v>
      </c>
      <c r="I166" s="11">
        <v>42902</v>
      </c>
    </row>
    <row r="167" spans="2:9">
      <c r="B167" t="str">
        <f t="shared" si="5"/>
        <v>23Aarav Jha</v>
      </c>
      <c r="C167">
        <v>155</v>
      </c>
      <c r="D167" t="s">
        <v>142</v>
      </c>
      <c r="E167" t="str">
        <f>VLOOKUP(F167,'Books Database'!B$2:C$500,2,0)</f>
        <v>The frog prince</v>
      </c>
      <c r="F167">
        <v>23</v>
      </c>
      <c r="G167" s="3">
        <v>42892</v>
      </c>
      <c r="H167" s="3">
        <f t="shared" ref="H167:H170" si="18">G167+7</f>
        <v>42899</v>
      </c>
      <c r="I167" s="11">
        <v>42899</v>
      </c>
    </row>
    <row r="168" spans="2:9">
      <c r="B168" t="str">
        <f t="shared" si="5"/>
        <v>20Aarav Jha</v>
      </c>
      <c r="C168">
        <v>156</v>
      </c>
      <c r="D168" t="s">
        <v>142</v>
      </c>
      <c r="E168" t="str">
        <f>VLOOKUP(F168,'Books Database'!B$2:C$500,2,0)</f>
        <v>The new boy</v>
      </c>
      <c r="F168">
        <v>20</v>
      </c>
      <c r="G168" s="3">
        <v>42892</v>
      </c>
      <c r="H168" s="3">
        <f t="shared" si="18"/>
        <v>42899</v>
      </c>
      <c r="I168" s="11">
        <v>42899</v>
      </c>
    </row>
    <row r="169" spans="2:9">
      <c r="B169" t="str">
        <f t="shared" si="5"/>
        <v>49Aarav Jha</v>
      </c>
      <c r="C169">
        <v>157</v>
      </c>
      <c r="D169" t="s">
        <v>142</v>
      </c>
      <c r="E169" t="str">
        <f>VLOOKUP(F169,'Books Database'!B$2:C$500,2,0)</f>
        <v>Bread and jam for Frances</v>
      </c>
      <c r="F169">
        <v>49</v>
      </c>
      <c r="G169" s="3">
        <v>42892</v>
      </c>
      <c r="H169" s="3">
        <f t="shared" si="18"/>
        <v>42899</v>
      </c>
      <c r="I169" s="11">
        <v>42899</v>
      </c>
    </row>
    <row r="170" spans="2:9">
      <c r="B170" t="str">
        <f t="shared" si="5"/>
        <v>52Tejashree Vijay</v>
      </c>
      <c r="C170">
        <v>158</v>
      </c>
      <c r="D170" t="s">
        <v>207</v>
      </c>
      <c r="E170" t="str">
        <f>VLOOKUP(F170,'Books Database'!B$2:C$500,2,0)</f>
        <v>Barbie as the island princess</v>
      </c>
      <c r="F170">
        <v>52</v>
      </c>
      <c r="G170" s="3">
        <v>42895</v>
      </c>
      <c r="H170" s="3">
        <f t="shared" si="18"/>
        <v>42902</v>
      </c>
      <c r="I170" s="11">
        <v>42902</v>
      </c>
    </row>
    <row r="171" spans="2:9">
      <c r="B171" t="str">
        <f t="shared" si="5"/>
        <v>119Tejashree Vijay</v>
      </c>
      <c r="C171">
        <v>159</v>
      </c>
      <c r="D171" t="s">
        <v>207</v>
      </c>
      <c r="E171" t="str">
        <f>VLOOKUP(F171,'Books Database'!B$2:C$500,2,0)</f>
        <v>Play Ball, Amelia Bedelia</v>
      </c>
      <c r="F171">
        <v>119</v>
      </c>
      <c r="G171" s="3">
        <v>42895</v>
      </c>
      <c r="H171" s="3">
        <f t="shared" ref="H171:H172" si="19">G171+7</f>
        <v>42902</v>
      </c>
      <c r="I171" s="11">
        <v>42902</v>
      </c>
    </row>
    <row r="172" spans="2:9">
      <c r="B172" t="str">
        <f t="shared" si="5"/>
        <v>117Tejashree Vijay</v>
      </c>
      <c r="C172">
        <v>160</v>
      </c>
      <c r="D172" t="s">
        <v>207</v>
      </c>
      <c r="E172" t="str">
        <f>VLOOKUP(F172,'Books Database'!B$2:C$500,2,0)</f>
        <v>Pinkalicious Tickled pink</v>
      </c>
      <c r="F172">
        <v>117</v>
      </c>
      <c r="G172" s="3">
        <v>42895</v>
      </c>
      <c r="H172" s="3">
        <f t="shared" si="19"/>
        <v>42902</v>
      </c>
      <c r="I172" s="11">
        <v>42902</v>
      </c>
    </row>
    <row r="173" spans="2:9">
      <c r="B173" t="str">
        <f t="shared" si="5"/>
        <v>73Ayami</v>
      </c>
      <c r="C173">
        <v>161</v>
      </c>
      <c r="D173" t="s">
        <v>138</v>
      </c>
      <c r="E173" t="str">
        <f>VLOOKUP(F173,'Books Database'!B$2:C$500,2,0)</f>
        <v>Vikas colourful rhymes</v>
      </c>
      <c r="F173">
        <v>73</v>
      </c>
      <c r="G173" s="3">
        <v>42895</v>
      </c>
      <c r="H173" s="3">
        <f t="shared" ref="H173" si="20">G173+7</f>
        <v>42902</v>
      </c>
      <c r="I173" s="11">
        <v>42899</v>
      </c>
    </row>
    <row r="174" spans="2:9">
      <c r="B174" t="str">
        <f t="shared" si="5"/>
        <v>45Sudhi</v>
      </c>
      <c r="C174">
        <v>162</v>
      </c>
      <c r="D174" t="s">
        <v>136</v>
      </c>
      <c r="E174" t="str">
        <f>VLOOKUP(F174,'Books Database'!B$2:C$500,2,0)</f>
        <v>Julia the sleeping beauty fairy</v>
      </c>
      <c r="F174">
        <v>45</v>
      </c>
      <c r="G174" s="3">
        <v>42895</v>
      </c>
      <c r="H174" s="3">
        <f t="shared" ref="H174:H182" si="21">G174+7</f>
        <v>42902</v>
      </c>
      <c r="I174" s="11">
        <v>42902</v>
      </c>
    </row>
    <row r="175" spans="2:9">
      <c r="B175" t="str">
        <f t="shared" si="5"/>
        <v>1Sudhi</v>
      </c>
      <c r="C175">
        <v>163</v>
      </c>
      <c r="D175" t="s">
        <v>136</v>
      </c>
      <c r="E175" t="str">
        <f>VLOOKUP(F175,'Books Database'!B$2:C$500,2,0)</f>
        <v>Cinderella Mini Storybook</v>
      </c>
      <c r="F175">
        <v>1</v>
      </c>
      <c r="G175" s="3">
        <v>42895</v>
      </c>
      <c r="H175" s="3">
        <f t="shared" si="21"/>
        <v>42902</v>
      </c>
      <c r="I175" s="11">
        <v>42902</v>
      </c>
    </row>
    <row r="176" spans="2:9">
      <c r="B176" t="str">
        <f t="shared" si="5"/>
        <v>46Sudhi</v>
      </c>
      <c r="C176">
        <v>164</v>
      </c>
      <c r="D176" t="s">
        <v>136</v>
      </c>
      <c r="E176" t="str">
        <f>VLOOKUP(F176,'Books Database'!B$2:C$500,2,0)</f>
        <v>Eleanor the snow white Fairy</v>
      </c>
      <c r="F176">
        <v>46</v>
      </c>
      <c r="G176" s="3">
        <v>42895</v>
      </c>
      <c r="H176" s="3">
        <f t="shared" si="21"/>
        <v>42902</v>
      </c>
      <c r="I176" s="11">
        <v>42902</v>
      </c>
    </row>
    <row r="177" spans="2:9">
      <c r="B177" t="str">
        <f t="shared" si="5"/>
        <v>58Alakh</v>
      </c>
      <c r="C177">
        <v>165</v>
      </c>
      <c r="D177" t="s">
        <v>137</v>
      </c>
      <c r="E177" t="str">
        <f>VLOOKUP(F177,'Books Database'!B$2:C$500,2,0)</f>
        <v>The mouse's wedding</v>
      </c>
      <c r="F177">
        <v>58</v>
      </c>
      <c r="G177" s="3">
        <v>42895</v>
      </c>
      <c r="H177" s="3">
        <f t="shared" si="21"/>
        <v>42902</v>
      </c>
      <c r="I177" s="11">
        <v>42902</v>
      </c>
    </row>
    <row r="178" spans="2:9">
      <c r="B178" t="str">
        <f t="shared" si="5"/>
        <v>4Alakh</v>
      </c>
      <c r="C178">
        <v>166</v>
      </c>
      <c r="D178" t="s">
        <v>137</v>
      </c>
      <c r="E178" t="str">
        <f>VLOOKUP(F178,'Books Database'!B$2:C$500,2,0)</f>
        <v>Milly and Molly Go Camping</v>
      </c>
      <c r="F178">
        <v>4</v>
      </c>
      <c r="G178" s="3">
        <v>42895</v>
      </c>
      <c r="H178" s="3">
        <f t="shared" si="21"/>
        <v>42902</v>
      </c>
      <c r="I178" s="11">
        <v>42902</v>
      </c>
    </row>
    <row r="179" spans="2:9">
      <c r="B179" t="str">
        <f t="shared" ref="B179:B185" si="22">F179&amp;D179</f>
        <v>87Alakh</v>
      </c>
      <c r="C179">
        <v>167</v>
      </c>
      <c r="D179" t="s">
        <v>137</v>
      </c>
      <c r="E179" t="str">
        <f>VLOOKUP(F179,'Books Database'!B$2:C$500,2,0)</f>
        <v>Nino and his Mother</v>
      </c>
      <c r="F179">
        <v>87</v>
      </c>
      <c r="G179" s="3">
        <v>42895</v>
      </c>
      <c r="H179" s="3">
        <f t="shared" si="21"/>
        <v>42902</v>
      </c>
      <c r="I179" s="11">
        <v>42902</v>
      </c>
    </row>
    <row r="180" spans="2:9">
      <c r="B180" t="str">
        <f t="shared" si="22"/>
        <v>151Ayami</v>
      </c>
      <c r="C180">
        <v>168</v>
      </c>
      <c r="D180" t="s">
        <v>138</v>
      </c>
      <c r="E180" t="str">
        <f>VLOOKUP(F180,'Books Database'!B$2:C$500,2,0)</f>
        <v>I Love to Learn Board Book</v>
      </c>
      <c r="F180">
        <v>151</v>
      </c>
      <c r="G180" s="3">
        <v>42899</v>
      </c>
      <c r="H180" s="3">
        <f t="shared" si="21"/>
        <v>42906</v>
      </c>
      <c r="I180" s="11">
        <v>42902</v>
      </c>
    </row>
    <row r="181" spans="2:9">
      <c r="B181" t="str">
        <f t="shared" si="22"/>
        <v>149Ayami</v>
      </c>
      <c r="C181">
        <v>169</v>
      </c>
      <c r="D181" t="s">
        <v>138</v>
      </c>
      <c r="E181" t="str">
        <f>VLOOKUP(F181,'Books Database'!B$2:C$500,2,0)</f>
        <v>Jumbo Jet Board Book</v>
      </c>
      <c r="F181">
        <v>149</v>
      </c>
      <c r="G181" s="3">
        <v>42899</v>
      </c>
      <c r="H181" s="3">
        <f t="shared" si="21"/>
        <v>42906</v>
      </c>
      <c r="I181" s="11">
        <v>42902</v>
      </c>
    </row>
    <row r="182" spans="2:9">
      <c r="B182" t="str">
        <f t="shared" si="22"/>
        <v>140Ayami</v>
      </c>
      <c r="C182">
        <v>170</v>
      </c>
      <c r="D182" t="s">
        <v>138</v>
      </c>
      <c r="E182" t="str">
        <f>VLOOKUP(F182,'Books Database'!B$2:C$500,2,0)</f>
        <v>Clothes Board Book</v>
      </c>
      <c r="F182">
        <v>140</v>
      </c>
      <c r="G182" s="3">
        <v>42899</v>
      </c>
      <c r="H182" s="3">
        <f t="shared" si="21"/>
        <v>42906</v>
      </c>
      <c r="I182" s="11">
        <v>42902</v>
      </c>
    </row>
    <row r="183" spans="2:9">
      <c r="B183" t="str">
        <f t="shared" si="22"/>
        <v>128Tavish</v>
      </c>
      <c r="C183">
        <v>171</v>
      </c>
      <c r="D183" t="s">
        <v>130</v>
      </c>
      <c r="E183" t="str">
        <f>VLOOKUP(F183,'Books Database'!B$2:C$500,2,0)</f>
        <v>Danny &amp; the Dinosaur</v>
      </c>
      <c r="F183">
        <v>128</v>
      </c>
      <c r="G183" s="3">
        <v>42899</v>
      </c>
      <c r="H183" s="3">
        <f t="shared" ref="H183:H185" si="23">G183+7</f>
        <v>42906</v>
      </c>
      <c r="I183" s="11">
        <v>42902</v>
      </c>
    </row>
    <row r="184" spans="2:9">
      <c r="B184" t="str">
        <f t="shared" si="22"/>
        <v>42Tavish</v>
      </c>
      <c r="C184">
        <v>172</v>
      </c>
      <c r="D184" t="s">
        <v>130</v>
      </c>
      <c r="E184" t="str">
        <f>VLOOKUP(F184,'Books Database'!B$2:C$500,2,0)</f>
        <v>Curious George visits a toy shop</v>
      </c>
      <c r="F184">
        <v>42</v>
      </c>
      <c r="G184" s="3">
        <v>42899</v>
      </c>
      <c r="H184" s="3">
        <f t="shared" si="23"/>
        <v>42906</v>
      </c>
      <c r="I184" s="11">
        <v>42902</v>
      </c>
    </row>
    <row r="185" spans="2:9">
      <c r="B185" t="str">
        <f t="shared" si="22"/>
        <v>51Tavish</v>
      </c>
      <c r="C185">
        <v>173</v>
      </c>
      <c r="D185" t="s">
        <v>130</v>
      </c>
      <c r="E185" t="str">
        <f>VLOOKUP(F185,'Books Database'!B$2:C$500,2,0)</f>
        <v>The magic school bus meets the rots squad</v>
      </c>
      <c r="F185">
        <v>51</v>
      </c>
      <c r="G185" s="3">
        <v>42899</v>
      </c>
      <c r="H185" s="3">
        <f t="shared" si="23"/>
        <v>42906</v>
      </c>
      <c r="I185" s="11">
        <v>42902</v>
      </c>
    </row>
    <row r="186" spans="2:9">
      <c r="C186">
        <v>174</v>
      </c>
      <c r="D186" t="s">
        <v>126</v>
      </c>
      <c r="E186" t="str">
        <f>VLOOKUP(F186,'Books Database'!B$2:C$500,2,0)</f>
        <v>Ladybug girl</v>
      </c>
      <c r="F186">
        <v>55</v>
      </c>
      <c r="G186" s="3">
        <v>42899</v>
      </c>
      <c r="H186" s="3">
        <f t="shared" ref="H186:H187" si="24">G186+7</f>
        <v>42906</v>
      </c>
      <c r="I186" s="11">
        <v>42902</v>
      </c>
    </row>
    <row r="187" spans="2:9">
      <c r="C187">
        <v>175</v>
      </c>
      <c r="D187" t="s">
        <v>126</v>
      </c>
      <c r="E187" t="str">
        <f>VLOOKUP(F187,'Books Database'!B$2:C$500,2,0)</f>
        <v>Moral Stories lessons for life</v>
      </c>
      <c r="F187">
        <v>74</v>
      </c>
      <c r="G187" s="3">
        <v>42899</v>
      </c>
      <c r="H187" s="3">
        <f t="shared" si="24"/>
        <v>42906</v>
      </c>
      <c r="I187" s="11">
        <v>42902</v>
      </c>
    </row>
    <row r="188" spans="2:9">
      <c r="C188">
        <v>176</v>
      </c>
      <c r="D188" t="s">
        <v>167</v>
      </c>
      <c r="E188" t="str">
        <f>VLOOKUP(F188,'Books Database'!B$2:C$500,2,0)</f>
        <v>Aesop's Fables - a treasured collection of 12 enchanting tales</v>
      </c>
      <c r="F188">
        <v>84</v>
      </c>
      <c r="G188" s="3">
        <v>42899</v>
      </c>
      <c r="H188" s="3">
        <f t="shared" ref="H188:H193" si="25">G188+7</f>
        <v>42906</v>
      </c>
      <c r="I188" s="11">
        <v>42902</v>
      </c>
    </row>
    <row r="189" spans="2:9">
      <c r="C189">
        <v>177</v>
      </c>
      <c r="D189" t="s">
        <v>167</v>
      </c>
      <c r="E189" t="str">
        <f>VLOOKUP(F189,'Books Database'!B$2:C$500,2,0)</f>
        <v>The Three Musketeers</v>
      </c>
      <c r="F189">
        <v>155</v>
      </c>
      <c r="G189" s="3">
        <v>42899</v>
      </c>
      <c r="H189" s="3">
        <f t="shared" si="25"/>
        <v>42906</v>
      </c>
      <c r="I189" s="11">
        <v>42902</v>
      </c>
    </row>
    <row r="190" spans="2:9">
      <c r="C190">
        <v>178</v>
      </c>
      <c r="D190" t="s">
        <v>167</v>
      </c>
      <c r="E190" t="str">
        <f>VLOOKUP(F190,'Books Database'!B$2:C$500,2,0)</f>
        <v>National Geographic - Dinosaurs Take wings</v>
      </c>
      <c r="F190">
        <v>158</v>
      </c>
      <c r="G190" s="3">
        <v>42899</v>
      </c>
      <c r="H190" s="3">
        <f t="shared" si="25"/>
        <v>42906</v>
      </c>
      <c r="I190" s="11">
        <v>42902</v>
      </c>
    </row>
    <row r="191" spans="2:9">
      <c r="C191">
        <v>179</v>
      </c>
      <c r="D191" t="s">
        <v>139</v>
      </c>
      <c r="E191" t="str">
        <f>VLOOKUP(F191,'Books Database'!B$2:C$500,2,0)</f>
        <v>Hold your head High little Giraffe</v>
      </c>
      <c r="F191">
        <v>80</v>
      </c>
      <c r="G191" s="3">
        <v>42899</v>
      </c>
      <c r="H191" s="3">
        <f t="shared" si="25"/>
        <v>42906</v>
      </c>
      <c r="I191" s="11">
        <v>42941</v>
      </c>
    </row>
    <row r="192" spans="2:9">
      <c r="C192">
        <v>180</v>
      </c>
      <c r="D192" t="s">
        <v>139</v>
      </c>
      <c r="E192" t="str">
        <f>VLOOKUP(F192,'Books Database'!B$2:C$500,2,0)</f>
        <v>The clever crow and other stories</v>
      </c>
      <c r="F192">
        <v>72</v>
      </c>
      <c r="G192" s="3">
        <v>42899</v>
      </c>
      <c r="H192" s="3">
        <f t="shared" si="25"/>
        <v>42906</v>
      </c>
      <c r="I192" s="11">
        <v>42941</v>
      </c>
    </row>
    <row r="193" spans="3:9">
      <c r="C193">
        <v>181</v>
      </c>
      <c r="D193" t="s">
        <v>139</v>
      </c>
      <c r="E193" t="str">
        <f>VLOOKUP(F193,'Books Database'!B$2:C$500,2,0)</f>
        <v>Aladdin and the magic Lamp</v>
      </c>
      <c r="F193">
        <v>78</v>
      </c>
      <c r="G193" s="3">
        <v>42899</v>
      </c>
      <c r="H193" s="3">
        <f t="shared" si="25"/>
        <v>42906</v>
      </c>
      <c r="I193" s="11">
        <v>42941</v>
      </c>
    </row>
    <row r="194" spans="3:9">
      <c r="C194">
        <v>182</v>
      </c>
      <c r="D194" t="s">
        <v>239</v>
      </c>
      <c r="E194" t="str">
        <f>VLOOKUP(F194,'Books Database'!B$2:C$500,2,0)</f>
        <v>The Elves and the shoemaker</v>
      </c>
      <c r="F194">
        <v>21</v>
      </c>
      <c r="G194" s="3">
        <v>42899</v>
      </c>
      <c r="H194" s="3">
        <f t="shared" ref="H194:H196" si="26">G194+7</f>
        <v>42906</v>
      </c>
      <c r="I194" s="11">
        <v>42899</v>
      </c>
    </row>
    <row r="195" spans="3:9">
      <c r="C195">
        <v>183</v>
      </c>
      <c r="D195" t="s">
        <v>239</v>
      </c>
      <c r="E195" t="str">
        <f>VLOOKUP(F195,'Books Database'!B$2:C$500,2,0)</f>
        <v>Mamba and the crocodile bird</v>
      </c>
      <c r="F195">
        <v>19</v>
      </c>
      <c r="G195" s="3">
        <v>42899</v>
      </c>
      <c r="H195" s="3">
        <f t="shared" si="26"/>
        <v>42906</v>
      </c>
      <c r="I195" s="11">
        <v>42899</v>
      </c>
    </row>
    <row r="196" spans="3:9">
      <c r="C196">
        <v>184</v>
      </c>
      <c r="D196" t="s">
        <v>239</v>
      </c>
      <c r="E196" t="str">
        <f>VLOOKUP(F196,'Books Database'!B$2:C$500,2,0)</f>
        <v>Vikas - Rangbirangi Kahaniyaan (Hindi)</v>
      </c>
      <c r="F196">
        <v>134</v>
      </c>
      <c r="G196" s="3">
        <v>42899</v>
      </c>
      <c r="H196" s="3">
        <f t="shared" si="26"/>
        <v>42906</v>
      </c>
      <c r="I196" s="11">
        <v>42899</v>
      </c>
    </row>
    <row r="197" spans="3:9">
      <c r="C197">
        <v>185</v>
      </c>
      <c r="D197" t="s">
        <v>142</v>
      </c>
      <c r="E197" t="str">
        <f>VLOOKUP(F197,'Books Database'!B$2:C$500,2,0)</f>
        <v>Amelia Bedelia &amp; the Surprise Shower</v>
      </c>
      <c r="F197">
        <v>123</v>
      </c>
      <c r="G197" s="3">
        <v>42899</v>
      </c>
      <c r="H197" s="3">
        <f t="shared" ref="H197:H199" si="27">G197+7</f>
        <v>42906</v>
      </c>
      <c r="I197" s="11">
        <v>42902</v>
      </c>
    </row>
    <row r="198" spans="3:9">
      <c r="C198">
        <v>186</v>
      </c>
      <c r="D198" t="s">
        <v>142</v>
      </c>
      <c r="E198" t="str">
        <f>VLOOKUP(F198,'Books Database'!B$2:C$500,2,0)</f>
        <v>Mr Green Man and Mr Red Man</v>
      </c>
      <c r="F198">
        <v>35</v>
      </c>
      <c r="G198" s="3">
        <v>42899</v>
      </c>
      <c r="H198" s="3">
        <f t="shared" si="27"/>
        <v>42906</v>
      </c>
      <c r="I198" s="11">
        <v>42902</v>
      </c>
    </row>
    <row r="199" spans="3:9">
      <c r="C199">
        <v>187</v>
      </c>
      <c r="D199" t="s">
        <v>142</v>
      </c>
      <c r="E199" t="str">
        <f>VLOOKUP(F199,'Books Database'!B$2:C$500,2,0)</f>
        <v>Harry goes to hong kong</v>
      </c>
      <c r="F199">
        <v>54</v>
      </c>
      <c r="G199" s="3">
        <v>42899</v>
      </c>
      <c r="H199" s="3">
        <f t="shared" si="27"/>
        <v>42906</v>
      </c>
      <c r="I199" s="11">
        <v>42902</v>
      </c>
    </row>
    <row r="200" spans="3:9">
      <c r="C200">
        <v>188</v>
      </c>
      <c r="D200" t="s">
        <v>141</v>
      </c>
      <c r="E200" t="str">
        <f>VLOOKUP(F200,'Books Database'!B$2:C$500,2,0)</f>
        <v>Bread and jam for Frances</v>
      </c>
      <c r="F200">
        <v>49</v>
      </c>
      <c r="G200" s="3">
        <v>42902</v>
      </c>
      <c r="H200" s="3">
        <v>42920</v>
      </c>
      <c r="I200" s="17"/>
    </row>
    <row r="201" spans="3:9">
      <c r="C201">
        <v>189</v>
      </c>
      <c r="D201" t="s">
        <v>141</v>
      </c>
      <c r="E201" t="str">
        <f>VLOOKUP(F201,'Books Database'!B$2:C$500,2,0)</f>
        <v>Noddy - A bike for Big ears</v>
      </c>
      <c r="F201">
        <v>60</v>
      </c>
      <c r="G201" s="3">
        <v>42902</v>
      </c>
      <c r="H201" s="3">
        <v>42920</v>
      </c>
      <c r="I201" s="17"/>
    </row>
    <row r="202" spans="3:9">
      <c r="C202">
        <v>190</v>
      </c>
      <c r="D202" t="s">
        <v>141</v>
      </c>
      <c r="E202" t="str">
        <f>VLOOKUP(F202,'Books Database'!B$2:C$500,2,0)</f>
        <v>A mad tea-party (Alice's adventures in wonderland)</v>
      </c>
      <c r="F202">
        <v>92</v>
      </c>
      <c r="G202" s="3">
        <v>42902</v>
      </c>
      <c r="H202" s="3">
        <v>42920</v>
      </c>
      <c r="I202" s="17"/>
    </row>
    <row r="203" spans="3:9">
      <c r="C203">
        <v>191</v>
      </c>
      <c r="D203" t="s">
        <v>141</v>
      </c>
      <c r="E203" t="str">
        <f>VLOOKUP(F203,'Books Database'!B$2:C$500,2,0)</f>
        <v>The fish that talked</v>
      </c>
      <c r="F203">
        <v>57</v>
      </c>
      <c r="G203" s="3">
        <v>42902</v>
      </c>
      <c r="H203" s="3">
        <v>42920</v>
      </c>
      <c r="I203" s="17"/>
    </row>
    <row r="204" spans="3:9">
      <c r="C204">
        <v>192</v>
      </c>
      <c r="D204" t="s">
        <v>141</v>
      </c>
      <c r="E204" t="str">
        <f>VLOOKUP(F204,'Books Database'!B$2:C$500,2,0)</f>
        <v>Chocolate chip muffins</v>
      </c>
      <c r="F204">
        <v>125</v>
      </c>
      <c r="G204" s="3">
        <v>42902</v>
      </c>
      <c r="H204" s="3">
        <v>42920</v>
      </c>
      <c r="I204" s="17"/>
    </row>
    <row r="205" spans="3:9">
      <c r="C205">
        <v>193</v>
      </c>
      <c r="D205" t="s">
        <v>207</v>
      </c>
      <c r="E205" t="str">
        <f>VLOOKUP(F205,'Books Database'!B$2:C$500,2,0)</f>
        <v>The trouble with Grandad</v>
      </c>
      <c r="F205">
        <v>15</v>
      </c>
      <c r="G205" s="3">
        <v>42902</v>
      </c>
      <c r="H205" s="3">
        <v>42920</v>
      </c>
      <c r="I205" s="11" t="s">
        <v>395</v>
      </c>
    </row>
    <row r="206" spans="3:9">
      <c r="C206">
        <v>194</v>
      </c>
      <c r="D206" t="s">
        <v>207</v>
      </c>
      <c r="E206" t="str">
        <f>VLOOKUP(F206,'Books Database'!B$2:C$500,2,0)</f>
        <v>Early readers three read aloud stories</v>
      </c>
      <c r="F206">
        <v>114</v>
      </c>
      <c r="G206" s="3">
        <v>42902</v>
      </c>
      <c r="H206" s="3">
        <v>42920</v>
      </c>
      <c r="I206" s="11" t="s">
        <v>395</v>
      </c>
    </row>
    <row r="207" spans="3:9">
      <c r="C207">
        <v>195</v>
      </c>
      <c r="D207" t="s">
        <v>207</v>
      </c>
      <c r="E207" t="str">
        <f>VLOOKUP(F207,'Books Database'!B$2:C$500,2,0)</f>
        <v>Winnie the pooh - CD storybook</v>
      </c>
      <c r="F207">
        <v>76</v>
      </c>
      <c r="G207" s="3">
        <v>42902</v>
      </c>
      <c r="H207" s="3">
        <v>42920</v>
      </c>
      <c r="I207" s="11" t="s">
        <v>395</v>
      </c>
    </row>
    <row r="208" spans="3:9">
      <c r="C208">
        <v>196</v>
      </c>
      <c r="D208" t="s">
        <v>254</v>
      </c>
      <c r="E208" t="str">
        <f>VLOOKUP(F208,'Books Database'!B$2:C$500,2,0)</f>
        <v>Curious George visits the library</v>
      </c>
      <c r="F208">
        <v>43</v>
      </c>
      <c r="G208" s="3">
        <v>42902</v>
      </c>
      <c r="H208" s="3">
        <v>42920</v>
      </c>
      <c r="I208" s="11" t="s">
        <v>395</v>
      </c>
    </row>
    <row r="209" spans="3:9">
      <c r="C209">
        <v>197</v>
      </c>
      <c r="D209" t="s">
        <v>254</v>
      </c>
      <c r="E209" t="str">
        <f>VLOOKUP(F209,'Books Database'!B$2:C$500,2,0)</f>
        <v>The adventures of Thomas-Donald's duck and thomas, percy and the post train</v>
      </c>
      <c r="F209">
        <v>53</v>
      </c>
      <c r="G209" s="3">
        <v>42902</v>
      </c>
      <c r="H209" s="3">
        <v>42920</v>
      </c>
      <c r="I209" s="11" t="s">
        <v>395</v>
      </c>
    </row>
    <row r="210" spans="3:9">
      <c r="C210">
        <v>198</v>
      </c>
      <c r="D210" t="s">
        <v>254</v>
      </c>
      <c r="E210" t="str">
        <f>VLOOKUP(F210,'Books Database'!B$2:C$500,2,0)</f>
        <v>My Daddy  and  I</v>
      </c>
      <c r="F210">
        <v>13</v>
      </c>
      <c r="G210" s="3">
        <v>42902</v>
      </c>
      <c r="H210" s="3">
        <v>42920</v>
      </c>
      <c r="I210" s="11" t="s">
        <v>395</v>
      </c>
    </row>
    <row r="211" spans="3:9">
      <c r="C211">
        <v>199</v>
      </c>
      <c r="D211" t="s">
        <v>254</v>
      </c>
      <c r="E211" t="str">
        <f>VLOOKUP(F211,'Books Database'!B$2:C$500,2,0)</f>
        <v>Vikas stories for Children (Brown Book)</v>
      </c>
      <c r="F211">
        <v>31</v>
      </c>
      <c r="G211" s="3">
        <v>42902</v>
      </c>
      <c r="H211" s="3">
        <v>42920</v>
      </c>
      <c r="I211" s="11" t="s">
        <v>395</v>
      </c>
    </row>
    <row r="212" spans="3:9">
      <c r="C212">
        <v>200</v>
      </c>
      <c r="D212" t="s">
        <v>130</v>
      </c>
      <c r="E212" t="str">
        <f>VLOOKUP(F212,'Books Database'!B$2:C$500,2,0)</f>
        <v xml:space="preserve">Curious George and the birthday surprise </v>
      </c>
      <c r="F212">
        <v>40</v>
      </c>
      <c r="G212" s="3">
        <v>42902</v>
      </c>
      <c r="H212" s="3">
        <v>42920</v>
      </c>
      <c r="I212" s="11" t="s">
        <v>395</v>
      </c>
    </row>
    <row r="213" spans="3:9">
      <c r="C213">
        <v>201</v>
      </c>
      <c r="D213" t="s">
        <v>130</v>
      </c>
      <c r="E213" t="str">
        <f>VLOOKUP(F213,'Books Database'!B$2:C$500,2,0)</f>
        <v>Curious George visits the library</v>
      </c>
      <c r="F213">
        <v>37</v>
      </c>
      <c r="G213" s="3">
        <v>42902</v>
      </c>
      <c r="H213" s="3">
        <v>42920</v>
      </c>
      <c r="I213" s="11" t="s">
        <v>395</v>
      </c>
    </row>
    <row r="214" spans="3:9">
      <c r="C214">
        <v>202</v>
      </c>
      <c r="D214" t="s">
        <v>130</v>
      </c>
      <c r="E214" t="str">
        <f>VLOOKUP(F214,'Books Database'!B$2:C$500,2,0)</f>
        <v>Curious George goes to a chocolate factory</v>
      </c>
      <c r="F214">
        <v>38</v>
      </c>
      <c r="G214" s="3">
        <v>42902</v>
      </c>
      <c r="H214" s="3">
        <v>42920</v>
      </c>
      <c r="I214" s="11" t="s">
        <v>395</v>
      </c>
    </row>
    <row r="215" spans="3:9">
      <c r="C215">
        <v>203</v>
      </c>
      <c r="D215" t="s">
        <v>130</v>
      </c>
      <c r="E215" t="str">
        <f>VLOOKUP(F215,'Books Database'!B$2:C$500,2,0)</f>
        <v>Danny &amp; the Dinosaur</v>
      </c>
      <c r="F215">
        <v>128</v>
      </c>
      <c r="G215" s="3">
        <v>42902</v>
      </c>
      <c r="H215" s="3">
        <v>42920</v>
      </c>
      <c r="I215" s="11" t="s">
        <v>395</v>
      </c>
    </row>
    <row r="216" spans="3:9">
      <c r="C216">
        <v>204</v>
      </c>
      <c r="D216" t="s">
        <v>137</v>
      </c>
      <c r="E216" t="str">
        <f>VLOOKUP(F216,'Books Database'!B$2:C$500,2,0)</f>
        <v>Lydia the reading fairy</v>
      </c>
      <c r="F216">
        <v>64</v>
      </c>
      <c r="G216" s="3">
        <v>42902</v>
      </c>
      <c r="H216" s="3">
        <v>42920</v>
      </c>
      <c r="I216" s="11">
        <v>42923</v>
      </c>
    </row>
    <row r="217" spans="3:9">
      <c r="C217">
        <v>205</v>
      </c>
      <c r="D217" t="s">
        <v>137</v>
      </c>
      <c r="E217" t="str">
        <f>VLOOKUP(F217,'Books Database'!B$2:C$500,2,0)</f>
        <v>Bruno tells the truth</v>
      </c>
      <c r="F217">
        <v>115</v>
      </c>
      <c r="G217" s="3">
        <v>42902</v>
      </c>
      <c r="H217" s="3">
        <v>42920</v>
      </c>
      <c r="I217" s="11">
        <v>42923</v>
      </c>
    </row>
    <row r="218" spans="3:9">
      <c r="C218">
        <v>206</v>
      </c>
      <c r="D218" t="s">
        <v>137</v>
      </c>
      <c r="E218" t="str">
        <f>VLOOKUP(F218,'Books Database'!B$2:C$500,2,0)</f>
        <v>Milly, Molly and Aunt Maude</v>
      </c>
      <c r="F218">
        <v>11</v>
      </c>
      <c r="G218" s="3">
        <v>42902</v>
      </c>
      <c r="H218" s="3">
        <v>42920</v>
      </c>
      <c r="I218" s="11">
        <v>42923</v>
      </c>
    </row>
    <row r="219" spans="3:9">
      <c r="C219">
        <v>207</v>
      </c>
      <c r="D219" t="s">
        <v>136</v>
      </c>
      <c r="E219" t="str">
        <f>VLOOKUP(F219,'Books Database'!B$2:C$500,2,0)</f>
        <v>My Bedtime Stories</v>
      </c>
      <c r="F219">
        <v>67</v>
      </c>
      <c r="G219" s="3">
        <v>42902</v>
      </c>
      <c r="H219" s="3">
        <v>42920</v>
      </c>
      <c r="I219" s="11">
        <v>42923</v>
      </c>
    </row>
    <row r="220" spans="3:9">
      <c r="C220">
        <v>208</v>
      </c>
      <c r="D220" t="s">
        <v>136</v>
      </c>
      <c r="E220" t="str">
        <f>VLOOKUP(F220,'Books Database'!B$2:C$500,2,0)</f>
        <v>Sly the sleuth and the  food mysteries</v>
      </c>
      <c r="F220">
        <v>50</v>
      </c>
      <c r="G220" s="3">
        <v>42902</v>
      </c>
      <c r="H220" s="3">
        <v>42920</v>
      </c>
      <c r="I220" s="11">
        <v>42923</v>
      </c>
    </row>
    <row r="221" spans="3:9">
      <c r="C221">
        <v>209</v>
      </c>
      <c r="D221" t="s">
        <v>136</v>
      </c>
      <c r="E221" t="str">
        <f>VLOOKUP(F221,'Books Database'!B$2:C$500,2,0)</f>
        <v>The Magic shoes</v>
      </c>
      <c r="F221">
        <v>132</v>
      </c>
      <c r="G221" s="3">
        <v>42902</v>
      </c>
      <c r="H221" s="3">
        <v>42920</v>
      </c>
      <c r="I221" s="11">
        <v>42923</v>
      </c>
    </row>
    <row r="222" spans="3:9">
      <c r="C222">
        <v>210</v>
      </c>
      <c r="D222" t="s">
        <v>136</v>
      </c>
      <c r="E222" t="str">
        <f>VLOOKUP(F222,'Books Database'!B$2:C$500,2,0)</f>
        <v>Barbie as the island princess</v>
      </c>
      <c r="F222">
        <v>52</v>
      </c>
      <c r="G222" s="3">
        <v>42902</v>
      </c>
      <c r="H222" s="3">
        <v>42920</v>
      </c>
      <c r="I222" s="11">
        <v>42923</v>
      </c>
    </row>
    <row r="223" spans="3:9">
      <c r="C223">
        <v>211</v>
      </c>
      <c r="D223" t="s">
        <v>136</v>
      </c>
      <c r="E223" t="str">
        <f>VLOOKUP(F223,'Books Database'!B$2:C$500,2,0)</f>
        <v>Disney Movie collection - Sleeping Beauty</v>
      </c>
      <c r="F223">
        <v>122</v>
      </c>
      <c r="G223" s="3">
        <v>42902</v>
      </c>
      <c r="H223" s="3">
        <v>42920</v>
      </c>
      <c r="I223" s="11">
        <v>42923</v>
      </c>
    </row>
    <row r="224" spans="3:9">
      <c r="C224">
        <v>212</v>
      </c>
      <c r="D224" t="s">
        <v>138</v>
      </c>
      <c r="E224" t="str">
        <f>VLOOKUP(F224,'Books Database'!B$2:C$500,2,0)</f>
        <v>Thomas &amp; the fireworks display</v>
      </c>
      <c r="F224">
        <v>113</v>
      </c>
      <c r="G224" s="3">
        <v>42902</v>
      </c>
      <c r="H224" s="3">
        <v>42920</v>
      </c>
      <c r="I224" s="11">
        <v>42920</v>
      </c>
    </row>
    <row r="225" spans="3:9">
      <c r="C225">
        <v>213</v>
      </c>
      <c r="D225" t="s">
        <v>138</v>
      </c>
      <c r="E225" t="str">
        <f>VLOOKUP(F225,'Books Database'!B$2:C$500,2,0)</f>
        <v>Making Letters Board Book</v>
      </c>
      <c r="F225">
        <v>153</v>
      </c>
      <c r="G225" s="3">
        <v>42902</v>
      </c>
      <c r="H225" s="3">
        <v>42920</v>
      </c>
      <c r="I225" s="11">
        <v>42920</v>
      </c>
    </row>
    <row r="226" spans="3:9">
      <c r="C226">
        <v>214</v>
      </c>
      <c r="D226" t="s">
        <v>138</v>
      </c>
      <c r="E226" t="str">
        <f>VLOOKUP(F226,'Books Database'!B$2:C$500,2,0)</f>
        <v>Bruno Gets lost</v>
      </c>
      <c r="F226">
        <v>112</v>
      </c>
      <c r="G226" s="3">
        <v>42902</v>
      </c>
      <c r="H226" s="3">
        <v>42920</v>
      </c>
      <c r="I226" s="11">
        <v>42920</v>
      </c>
    </row>
    <row r="227" spans="3:9">
      <c r="C227">
        <v>215</v>
      </c>
      <c r="D227" t="s">
        <v>138</v>
      </c>
      <c r="E227" t="str">
        <f>VLOOKUP(F227,'Books Database'!B$2:C$500,2,0)</f>
        <v>The frog prince</v>
      </c>
      <c r="F227">
        <v>23</v>
      </c>
      <c r="G227" s="3">
        <v>42902</v>
      </c>
      <c r="H227" s="3">
        <v>42920</v>
      </c>
      <c r="I227" s="11">
        <v>42920</v>
      </c>
    </row>
    <row r="228" spans="3:9">
      <c r="C228">
        <v>216</v>
      </c>
      <c r="D228" t="s">
        <v>138</v>
      </c>
      <c r="E228" t="str">
        <f>VLOOKUP(F228,'Books Database'!B$2:C$500,2,0)</f>
        <v>Dally Duck</v>
      </c>
      <c r="F228">
        <v>139</v>
      </c>
      <c r="G228" s="3">
        <v>42902</v>
      </c>
      <c r="H228" s="3">
        <v>42920</v>
      </c>
      <c r="I228" s="11">
        <v>42920</v>
      </c>
    </row>
    <row r="229" spans="3:9">
      <c r="C229">
        <v>217</v>
      </c>
      <c r="D229" t="s">
        <v>255</v>
      </c>
      <c r="E229" t="str">
        <f>VLOOKUP(F229,'Books Database'!B$2:C$500,2,0)</f>
        <v>Cinderella Mini Storybook</v>
      </c>
      <c r="F229">
        <v>1</v>
      </c>
      <c r="G229" s="3">
        <v>42902</v>
      </c>
      <c r="H229" s="3">
        <v>42920</v>
      </c>
      <c r="I229" s="11">
        <v>42928</v>
      </c>
    </row>
    <row r="230" spans="3:9">
      <c r="C230">
        <v>218</v>
      </c>
      <c r="D230" t="s">
        <v>255</v>
      </c>
      <c r="E230" t="str">
        <f>VLOOKUP(F230,'Books Database'!B$2:C$500,2,0)</f>
        <v>Frozen</v>
      </c>
      <c r="F230">
        <v>61</v>
      </c>
      <c r="G230" s="3">
        <v>42902</v>
      </c>
      <c r="H230" s="3">
        <v>42920</v>
      </c>
      <c r="I230" s="11">
        <v>42928</v>
      </c>
    </row>
    <row r="231" spans="3:9">
      <c r="C231">
        <v>219</v>
      </c>
      <c r="D231" t="s">
        <v>255</v>
      </c>
      <c r="E231" t="str">
        <f>VLOOKUP(F231,'Books Database'!B$2:C$500,2,0)</f>
        <v>Julia the sleeping beauty fairy</v>
      </c>
      <c r="F231">
        <v>45</v>
      </c>
      <c r="G231" s="3">
        <v>42902</v>
      </c>
      <c r="H231" s="3">
        <v>42920</v>
      </c>
      <c r="I231" s="11">
        <v>42928</v>
      </c>
    </row>
    <row r="232" spans="3:9">
      <c r="C232">
        <v>220</v>
      </c>
      <c r="D232" t="s">
        <v>255</v>
      </c>
      <c r="E232" t="str">
        <f>VLOOKUP(F232,'Books Database'!B$2:C$500,2,0)</f>
        <v>Curious George visits a toy shop</v>
      </c>
      <c r="F232">
        <v>42</v>
      </c>
      <c r="G232" s="3">
        <v>42902</v>
      </c>
      <c r="H232" s="3">
        <v>42920</v>
      </c>
      <c r="I232" s="11">
        <v>42928</v>
      </c>
    </row>
    <row r="233" spans="3:9">
      <c r="C233">
        <v>221</v>
      </c>
      <c r="D233" t="s">
        <v>255</v>
      </c>
      <c r="E233" t="str">
        <f>VLOOKUP(F233,'Books Database'!B$2:C$500,2,0)</f>
        <v>Disney Movie collection - Snow White</v>
      </c>
      <c r="F233">
        <v>79</v>
      </c>
      <c r="G233" s="3">
        <v>42902</v>
      </c>
      <c r="H233" s="3">
        <v>42920</v>
      </c>
      <c r="I233" s="11">
        <v>42928</v>
      </c>
    </row>
    <row r="234" spans="3:9">
      <c r="C234">
        <v>222</v>
      </c>
      <c r="D234" t="s">
        <v>205</v>
      </c>
      <c r="E234" t="str">
        <f>VLOOKUP(F234,'Books Database'!B$2:C$500,2,0)</f>
        <v>ABCD board book</v>
      </c>
      <c r="F234">
        <v>108</v>
      </c>
      <c r="G234" s="3">
        <v>42902</v>
      </c>
      <c r="H234" s="3">
        <v>42920</v>
      </c>
      <c r="I234" s="11">
        <v>42923</v>
      </c>
    </row>
    <row r="235" spans="3:9">
      <c r="C235">
        <v>223</v>
      </c>
      <c r="D235" t="s">
        <v>205</v>
      </c>
      <c r="E235" t="str">
        <f>VLOOKUP(F235,'Books Database'!B$2:C$500,2,0)</f>
        <v>Mickey Mouse Clubhouse-How many animals Board Book</v>
      </c>
      <c r="F235">
        <v>148</v>
      </c>
      <c r="G235" s="3">
        <v>42902</v>
      </c>
      <c r="H235" s="3">
        <v>42920</v>
      </c>
      <c r="I235" s="11">
        <v>42923</v>
      </c>
    </row>
    <row r="236" spans="3:9">
      <c r="C236">
        <v>224</v>
      </c>
      <c r="D236" t="s">
        <v>205</v>
      </c>
      <c r="E236" t="str">
        <f>VLOOKUP(F236,'Books Database'!B$2:C$500,2,0)</f>
        <v>Jumbo Jet Board Book</v>
      </c>
      <c r="F236">
        <v>149</v>
      </c>
      <c r="G236" s="3">
        <v>42902</v>
      </c>
      <c r="H236" s="3">
        <v>42920</v>
      </c>
      <c r="I236" s="11">
        <v>42923</v>
      </c>
    </row>
    <row r="237" spans="3:9">
      <c r="C237">
        <v>225</v>
      </c>
      <c r="D237" t="s">
        <v>205</v>
      </c>
      <c r="E237" t="str">
        <f>VLOOKUP(F237,'Books Database'!B$2:C$500,2,0)</f>
        <v>Cosy Kitten Board Book</v>
      </c>
      <c r="F237">
        <v>150</v>
      </c>
      <c r="G237" s="3">
        <v>42902</v>
      </c>
      <c r="H237" s="3">
        <v>42920</v>
      </c>
      <c r="I237" s="11">
        <v>42923</v>
      </c>
    </row>
    <row r="238" spans="3:9">
      <c r="C238">
        <v>226</v>
      </c>
      <c r="D238" t="s">
        <v>205</v>
      </c>
      <c r="E238" t="str">
        <f>VLOOKUP(F238,'Books Database'!B$2:C$500,2,0)</f>
        <v>Where is Baby's Belly Button Board Book</v>
      </c>
      <c r="F238">
        <v>152</v>
      </c>
      <c r="G238" s="3">
        <v>42902</v>
      </c>
      <c r="H238" s="3">
        <v>42920</v>
      </c>
      <c r="I238" s="11">
        <v>42923</v>
      </c>
    </row>
    <row r="239" spans="3:9">
      <c r="C239">
        <v>227</v>
      </c>
      <c r="D239" t="s">
        <v>142</v>
      </c>
      <c r="E239" t="str">
        <f>VLOOKUP(F239,'Books Database'!B$2:C$500,2,0)</f>
        <v>Harry goes to hong kong</v>
      </c>
      <c r="F239">
        <v>54</v>
      </c>
      <c r="G239" s="3">
        <v>42902</v>
      </c>
      <c r="H239" s="3">
        <v>42920</v>
      </c>
      <c r="I239" s="11">
        <v>42941</v>
      </c>
    </row>
    <row r="240" spans="3:9">
      <c r="C240">
        <v>228</v>
      </c>
      <c r="D240" t="s">
        <v>142</v>
      </c>
      <c r="E240" t="str">
        <f>VLOOKUP(F240,'Books Database'!B$2:C$500,2,0)</f>
        <v>Curious George takes a Job</v>
      </c>
      <c r="F240">
        <v>65</v>
      </c>
      <c r="G240" s="3">
        <v>42902</v>
      </c>
      <c r="H240" s="3">
        <v>42920</v>
      </c>
      <c r="I240" s="11">
        <v>42941</v>
      </c>
    </row>
    <row r="241" spans="3:9">
      <c r="C241">
        <v>229</v>
      </c>
      <c r="D241" t="s">
        <v>142</v>
      </c>
      <c r="E241" t="str">
        <f>VLOOKUP(F241,'Books Database'!B$2:C$500,2,0)</f>
        <v>Inspiring Moral stories</v>
      </c>
      <c r="F241">
        <v>85</v>
      </c>
      <c r="G241" s="3">
        <v>42902</v>
      </c>
      <c r="H241" s="3">
        <v>42920</v>
      </c>
      <c r="I241" s="11">
        <v>42941</v>
      </c>
    </row>
    <row r="242" spans="3:9">
      <c r="C242">
        <v>230</v>
      </c>
      <c r="D242" t="s">
        <v>142</v>
      </c>
      <c r="E242" t="str">
        <f>VLOOKUP(F242,'Books Database'!B$2:C$500,2,0)</f>
        <v>Gulliver's Travels</v>
      </c>
      <c r="F242">
        <v>83</v>
      </c>
      <c r="G242" s="3">
        <v>42902</v>
      </c>
      <c r="H242" s="3">
        <v>42920</v>
      </c>
      <c r="I242" s="11">
        <v>42941</v>
      </c>
    </row>
    <row r="243" spans="3:9">
      <c r="C243">
        <v>231</v>
      </c>
      <c r="D243" t="s">
        <v>142</v>
      </c>
      <c r="E243" t="str">
        <f>VLOOKUP(F243,'Books Database'!B$2:C$500,2,0)</f>
        <v>The Emperor's New Clothes</v>
      </c>
      <c r="F243">
        <v>68</v>
      </c>
      <c r="G243" s="3">
        <v>42902</v>
      </c>
      <c r="H243" s="3">
        <v>42920</v>
      </c>
      <c r="I243" s="11">
        <v>42941</v>
      </c>
    </row>
    <row r="244" spans="3:9">
      <c r="C244">
        <v>231</v>
      </c>
      <c r="D244" t="s">
        <v>248</v>
      </c>
      <c r="E244" t="str">
        <f>VLOOKUP(F244,'Books Database'!B$2:C$500,2,0)</f>
        <v>Vikas colourful rhymes</v>
      </c>
      <c r="F244">
        <v>73</v>
      </c>
      <c r="G244" s="3">
        <v>42902</v>
      </c>
      <c r="H244" s="3">
        <v>42920</v>
      </c>
      <c r="I244" s="11">
        <v>42920</v>
      </c>
    </row>
    <row r="245" spans="3:9">
      <c r="C245">
        <v>232</v>
      </c>
      <c r="D245" t="s">
        <v>207</v>
      </c>
      <c r="E245" t="str">
        <f>VLOOKUP(F245,'Books Database'!B$2:C$500,2,0)</f>
        <v>Moral Stories lessons for life</v>
      </c>
      <c r="F245">
        <v>74</v>
      </c>
      <c r="G245" s="3">
        <v>42920</v>
      </c>
      <c r="H245" s="3">
        <f>G245+7</f>
        <v>42927</v>
      </c>
      <c r="I245" s="11">
        <v>42928</v>
      </c>
    </row>
    <row r="246" spans="3:9">
      <c r="C246">
        <v>233</v>
      </c>
      <c r="D246" t="s">
        <v>207</v>
      </c>
      <c r="E246" t="str">
        <f>VLOOKUP(F246,'Books Database'!B$2:C$500,2,0)</f>
        <v>Tales from Upnishads</v>
      </c>
      <c r="F246">
        <v>110</v>
      </c>
      <c r="G246" s="3">
        <v>42920</v>
      </c>
      <c r="H246" s="3">
        <f t="shared" ref="H246:H271" si="28">G246+7</f>
        <v>42927</v>
      </c>
      <c r="I246" s="11">
        <v>42928</v>
      </c>
    </row>
    <row r="247" spans="3:9">
      <c r="C247">
        <v>234</v>
      </c>
      <c r="D247" t="s">
        <v>207</v>
      </c>
      <c r="E247" t="str">
        <f>VLOOKUP(F247,'Books Database'!B$2:C$500,2,0)</f>
        <v>Chhota Bheem in Circus in Dholakpur</v>
      </c>
      <c r="F247">
        <v>209</v>
      </c>
      <c r="G247" s="3">
        <v>42920</v>
      </c>
      <c r="H247" s="3">
        <f t="shared" si="28"/>
        <v>42927</v>
      </c>
      <c r="I247" s="11">
        <v>42928</v>
      </c>
    </row>
    <row r="248" spans="3:9">
      <c r="C248">
        <v>235</v>
      </c>
      <c r="D248" t="s">
        <v>254</v>
      </c>
      <c r="E248" t="str">
        <f>VLOOKUP(F248,'Books Database'!B$2:C$500,2,0)</f>
        <v>7-in-1 Panchtantra stories</v>
      </c>
      <c r="F248">
        <v>292</v>
      </c>
      <c r="G248" s="3">
        <v>42920</v>
      </c>
      <c r="H248" s="3">
        <f t="shared" si="28"/>
        <v>42927</v>
      </c>
      <c r="I248" s="11">
        <v>42928</v>
      </c>
    </row>
    <row r="249" spans="3:9">
      <c r="C249">
        <v>236</v>
      </c>
      <c r="D249" t="s">
        <v>254</v>
      </c>
      <c r="E249" t="str">
        <f>VLOOKUP(F249,'Books Database'!B$2:C$500,2,0)</f>
        <v>The frog prince</v>
      </c>
      <c r="F249">
        <v>23</v>
      </c>
      <c r="G249" s="3">
        <v>42920</v>
      </c>
      <c r="H249" s="3">
        <f t="shared" si="28"/>
        <v>42927</v>
      </c>
      <c r="I249" s="11">
        <v>42928</v>
      </c>
    </row>
    <row r="250" spans="3:9">
      <c r="C250">
        <v>237</v>
      </c>
      <c r="D250" t="s">
        <v>254</v>
      </c>
      <c r="E250" t="str">
        <f>VLOOKUP(F250,'Books Database'!B$2:C$500,2,0)</f>
        <v>Bruno the artist</v>
      </c>
      <c r="F250">
        <v>116</v>
      </c>
      <c r="G250" s="3">
        <v>42920</v>
      </c>
      <c r="H250" s="3">
        <f t="shared" si="28"/>
        <v>42927</v>
      </c>
      <c r="I250" s="11">
        <v>42928</v>
      </c>
    </row>
    <row r="251" spans="3:9">
      <c r="C251">
        <v>238</v>
      </c>
      <c r="D251" t="s">
        <v>254</v>
      </c>
      <c r="E251" t="str">
        <f>VLOOKUP(F251,'Books Database'!B$2:C$500,2,0)</f>
        <v>Chhota Bheem in Shivani ka Dhaba</v>
      </c>
      <c r="F251">
        <v>207</v>
      </c>
      <c r="G251" s="3">
        <v>42920</v>
      </c>
      <c r="H251" s="3">
        <f t="shared" si="28"/>
        <v>42927</v>
      </c>
      <c r="I251" s="11">
        <v>42928</v>
      </c>
    </row>
    <row r="252" spans="3:9">
      <c r="C252">
        <v>239</v>
      </c>
      <c r="D252" t="s">
        <v>130</v>
      </c>
      <c r="E252" t="str">
        <f>VLOOKUP(F252,'Books Database'!B$2:C$500,2,0)</f>
        <v>Geronimo Stilton - The Mouse Hoax</v>
      </c>
      <c r="F252">
        <v>232</v>
      </c>
      <c r="G252" s="3">
        <v>42920</v>
      </c>
      <c r="H252" s="3">
        <f t="shared" si="28"/>
        <v>42927</v>
      </c>
      <c r="I252" s="11">
        <v>42928</v>
      </c>
    </row>
    <row r="253" spans="3:9">
      <c r="C253">
        <v>240</v>
      </c>
      <c r="D253" t="s">
        <v>130</v>
      </c>
      <c r="E253" t="str">
        <f>VLOOKUP(F253,'Books Database'!B$2:C$500,2,0)</f>
        <v>Geronimo Stilton - The Haunted Castle</v>
      </c>
      <c r="F253">
        <v>233</v>
      </c>
      <c r="G253" s="3">
        <v>42920</v>
      </c>
      <c r="H253" s="3">
        <f t="shared" si="28"/>
        <v>42927</v>
      </c>
      <c r="I253" s="11">
        <v>42928</v>
      </c>
    </row>
    <row r="254" spans="3:9">
      <c r="C254">
        <v>241</v>
      </c>
      <c r="D254" t="s">
        <v>130</v>
      </c>
      <c r="E254" t="str">
        <f>VLOOKUP(F254,'Books Database'!B$2:C$500,2,0)</f>
        <v>1000 Facts you just wont Believe</v>
      </c>
      <c r="F254">
        <v>285</v>
      </c>
      <c r="G254" s="3">
        <v>42920</v>
      </c>
      <c r="H254" s="3">
        <f t="shared" si="28"/>
        <v>42927</v>
      </c>
      <c r="I254" s="11">
        <v>42928</v>
      </c>
    </row>
    <row r="255" spans="3:9">
      <c r="C255">
        <v>242</v>
      </c>
      <c r="D255" t="s">
        <v>130</v>
      </c>
      <c r="E255" t="str">
        <f>VLOOKUP(F255,'Books Database'!B$2:C$500,2,0)</f>
        <v>Tenali Raman Stories</v>
      </c>
      <c r="F255">
        <v>294</v>
      </c>
      <c r="G255" s="3">
        <v>42920</v>
      </c>
      <c r="H255" s="3">
        <f t="shared" si="28"/>
        <v>42927</v>
      </c>
      <c r="I255" s="11">
        <v>42928</v>
      </c>
    </row>
    <row r="256" spans="3:9">
      <c r="C256">
        <v>243</v>
      </c>
      <c r="D256" t="s">
        <v>168</v>
      </c>
      <c r="E256" t="str">
        <f>VLOOKUP(F256,'Books Database'!B$2:C$500,2,0)</f>
        <v>Enid Blyton's Famous 5 - Five on Finniston Farm</v>
      </c>
      <c r="F256">
        <v>241</v>
      </c>
      <c r="G256" s="3">
        <v>42923</v>
      </c>
      <c r="H256" s="3">
        <f t="shared" si="28"/>
        <v>42930</v>
      </c>
      <c r="I256" s="11">
        <v>42934</v>
      </c>
    </row>
    <row r="257" spans="3:9">
      <c r="C257">
        <v>244</v>
      </c>
      <c r="D257" t="s">
        <v>168</v>
      </c>
      <c r="E257" t="str">
        <f>VLOOKUP(F257,'Books Database'!B$2:C$500,2,0)</f>
        <v>The Twits - Roald Dahl</v>
      </c>
      <c r="F257">
        <v>167</v>
      </c>
      <c r="G257" s="3">
        <v>42923</v>
      </c>
      <c r="H257" s="3">
        <f t="shared" si="28"/>
        <v>42930</v>
      </c>
      <c r="I257" s="11">
        <v>42934</v>
      </c>
    </row>
    <row r="258" spans="3:9">
      <c r="C258">
        <v>245</v>
      </c>
      <c r="D258" t="s">
        <v>168</v>
      </c>
      <c r="E258" t="str">
        <f>VLOOKUP(F258,'Books Database'!B$2:C$500,2,0)</f>
        <v>Roald Dahl - Fantastic Mr. Fox</v>
      </c>
      <c r="F258">
        <v>236</v>
      </c>
      <c r="G258" s="3">
        <v>42923</v>
      </c>
      <c r="H258" s="3">
        <f t="shared" si="28"/>
        <v>42930</v>
      </c>
      <c r="I258" s="11">
        <v>42934</v>
      </c>
    </row>
    <row r="259" spans="3:9">
      <c r="C259">
        <v>246</v>
      </c>
      <c r="D259" t="s">
        <v>140</v>
      </c>
      <c r="E259" t="str">
        <f>VLOOKUP(F259,'Books Database'!B$2:C$500,2,0)</f>
        <v xml:space="preserve">Cinderella </v>
      </c>
      <c r="F259">
        <v>298</v>
      </c>
      <c r="G259" s="3">
        <v>42923</v>
      </c>
      <c r="H259" s="3">
        <f t="shared" si="28"/>
        <v>42930</v>
      </c>
      <c r="I259" s="11">
        <v>42928</v>
      </c>
    </row>
    <row r="260" spans="3:9">
      <c r="C260">
        <v>247</v>
      </c>
      <c r="D260" t="s">
        <v>140</v>
      </c>
      <c r="E260" t="str">
        <f>VLOOKUP(F260,'Books Database'!B$2:C$500,2,0)</f>
        <v>Lord Krishna - Balaram in taalavan</v>
      </c>
      <c r="F260">
        <v>160</v>
      </c>
      <c r="G260" s="3">
        <v>42923</v>
      </c>
      <c r="H260" s="3">
        <f t="shared" si="28"/>
        <v>42930</v>
      </c>
      <c r="I260" s="11">
        <v>42928</v>
      </c>
    </row>
    <row r="261" spans="3:9">
      <c r="C261">
        <v>248</v>
      </c>
      <c r="D261" t="s">
        <v>140</v>
      </c>
      <c r="E261" t="str">
        <f>VLOOKUP(F261,'Books Database'!B$2:C$500,2,0)</f>
        <v>Lord krishna's pastimes with Putana</v>
      </c>
      <c r="F261">
        <v>163</v>
      </c>
      <c r="G261" s="3">
        <v>42923</v>
      </c>
      <c r="H261" s="3">
        <f t="shared" si="28"/>
        <v>42930</v>
      </c>
      <c r="I261" s="11">
        <v>42928</v>
      </c>
    </row>
    <row r="262" spans="3:9">
      <c r="C262">
        <v>249</v>
      </c>
      <c r="D262" t="s">
        <v>140</v>
      </c>
      <c r="E262" t="str">
        <f>VLOOKUP(F262,'Books Database'!B$2:C$500,2,0)</f>
        <v>Alice in Wonderland</v>
      </c>
      <c r="F262">
        <v>124</v>
      </c>
      <c r="G262" s="3">
        <v>42923</v>
      </c>
      <c r="H262" s="3">
        <f t="shared" si="28"/>
        <v>42930</v>
      </c>
      <c r="I262" s="11">
        <v>42928</v>
      </c>
    </row>
    <row r="263" spans="3:9">
      <c r="C263">
        <v>250</v>
      </c>
      <c r="D263" t="s">
        <v>239</v>
      </c>
      <c r="E263" t="str">
        <f>VLOOKUP(F263,'Books Database'!B$2:C$500,2,0)</f>
        <v>Aesop's Fables - Usborne Young Reading</v>
      </c>
      <c r="F263">
        <v>173</v>
      </c>
      <c r="G263" s="3">
        <v>42923</v>
      </c>
      <c r="H263" s="3">
        <f t="shared" si="28"/>
        <v>42930</v>
      </c>
      <c r="I263" s="11">
        <v>42929</v>
      </c>
    </row>
    <row r="264" spans="3:9">
      <c r="C264">
        <v>251</v>
      </c>
      <c r="D264" t="s">
        <v>239</v>
      </c>
      <c r="E264" t="str">
        <f>VLOOKUP(F264,'Books Database'!B$2:C$500,2,0)</f>
        <v>Enid Blyton - The River of Adventure</v>
      </c>
      <c r="F264">
        <v>239</v>
      </c>
      <c r="G264" s="3">
        <v>42923</v>
      </c>
      <c r="H264" s="3">
        <f t="shared" si="28"/>
        <v>42930</v>
      </c>
      <c r="I264" s="11">
        <v>42929</v>
      </c>
    </row>
    <row r="265" spans="3:9">
      <c r="C265">
        <v>252</v>
      </c>
      <c r="D265" t="s">
        <v>239</v>
      </c>
      <c r="E265" t="str">
        <f>VLOOKUP(F265,'Books Database'!B$2:C$500,2,0)</f>
        <v>3-D Thriller Human Body, with 3-D goggles</v>
      </c>
      <c r="F265">
        <v>287</v>
      </c>
      <c r="G265" s="3">
        <v>42923</v>
      </c>
      <c r="H265" s="3">
        <f t="shared" si="28"/>
        <v>42930</v>
      </c>
      <c r="I265" s="11">
        <v>42929</v>
      </c>
    </row>
    <row r="266" spans="3:9">
      <c r="C266">
        <v>253</v>
      </c>
      <c r="D266" t="s">
        <v>137</v>
      </c>
      <c r="E266" t="str">
        <f>VLOOKUP(F266,'Books Database'!B$2:C$500,2,0)</f>
        <v>My First Counting Board Book</v>
      </c>
      <c r="F266">
        <v>147</v>
      </c>
      <c r="G266" s="3">
        <v>42923</v>
      </c>
      <c r="H266" s="3">
        <f t="shared" si="28"/>
        <v>42930</v>
      </c>
      <c r="I266" s="11">
        <v>42928</v>
      </c>
    </row>
    <row r="267" spans="3:9">
      <c r="C267">
        <v>254</v>
      </c>
      <c r="D267" t="s">
        <v>137</v>
      </c>
      <c r="E267" t="str">
        <f>VLOOKUP(F267,'Books Database'!B$2:C$500,2,0)</f>
        <v>My First Animals Board Book</v>
      </c>
      <c r="F267">
        <v>146</v>
      </c>
      <c r="G267" s="3">
        <v>42923</v>
      </c>
      <c r="H267" s="3">
        <f t="shared" si="28"/>
        <v>42930</v>
      </c>
      <c r="I267" s="11">
        <v>42928</v>
      </c>
    </row>
    <row r="268" spans="3:9">
      <c r="C268">
        <v>255</v>
      </c>
      <c r="D268" t="s">
        <v>137</v>
      </c>
      <c r="E268" t="str">
        <f>VLOOKUP(F268,'Books Database'!B$2:C$500,2,0)</f>
        <v>Mily, Molly and Heidi untidy</v>
      </c>
      <c r="F268">
        <v>5</v>
      </c>
      <c r="G268" s="3">
        <v>42923</v>
      </c>
      <c r="H268" s="3">
        <f t="shared" si="28"/>
        <v>42930</v>
      </c>
      <c r="I268" s="11">
        <v>42928</v>
      </c>
    </row>
    <row r="269" spans="3:9">
      <c r="C269">
        <v>256</v>
      </c>
      <c r="D269" t="s">
        <v>137</v>
      </c>
      <c r="E269" t="str">
        <f>VLOOKUP(F269,'Books Database'!B$2:C$500,2,0)</f>
        <v>Milly, Molly and the Magic Muffins</v>
      </c>
      <c r="F269">
        <v>9</v>
      </c>
      <c r="G269" s="3">
        <v>42923</v>
      </c>
      <c r="H269" s="3">
        <f t="shared" si="28"/>
        <v>42930</v>
      </c>
      <c r="I269" s="11">
        <v>42928</v>
      </c>
    </row>
    <row r="270" spans="3:9">
      <c r="C270">
        <v>257</v>
      </c>
      <c r="D270" t="s">
        <v>136</v>
      </c>
      <c r="E270" t="str">
        <f>VLOOKUP(F270,'Books Database'!B$2:C$500,2,0)</f>
        <v>Ni Hao Kai-Lan</v>
      </c>
      <c r="F270">
        <v>107</v>
      </c>
      <c r="G270" s="3">
        <v>42923</v>
      </c>
      <c r="H270" s="3">
        <f t="shared" si="28"/>
        <v>42930</v>
      </c>
      <c r="I270" s="11">
        <v>42928</v>
      </c>
    </row>
    <row r="271" spans="3:9">
      <c r="C271">
        <v>258</v>
      </c>
      <c r="D271" t="s">
        <v>136</v>
      </c>
      <c r="E271" t="str">
        <f>VLOOKUP(F271,'Books Database'!B$2:C$500,2,0)</f>
        <v>Rainbow Magic - Lucy the Diamond Fairy</v>
      </c>
      <c r="F271">
        <v>166</v>
      </c>
      <c r="G271" s="3">
        <v>42923</v>
      </c>
      <c r="H271" s="3">
        <f t="shared" si="28"/>
        <v>42930</v>
      </c>
      <c r="I271" s="11">
        <v>42928</v>
      </c>
    </row>
    <row r="272" spans="3:9">
      <c r="C272">
        <v>259</v>
      </c>
      <c r="D272" t="s">
        <v>136</v>
      </c>
      <c r="E272" t="str">
        <f>VLOOKUP(F272,'Books Database'!B$2:C$500,2,0)</f>
        <v>Rainbow Magic - Freya the Friday Fairy</v>
      </c>
      <c r="F272">
        <v>165</v>
      </c>
      <c r="G272" s="3">
        <v>42923</v>
      </c>
      <c r="H272" s="3">
        <f t="shared" ref="H272:H277" si="29">G272+7</f>
        <v>42930</v>
      </c>
      <c r="I272" s="11">
        <v>42928</v>
      </c>
    </row>
    <row r="273" spans="3:9">
      <c r="C273">
        <v>260</v>
      </c>
      <c r="D273" t="s">
        <v>133</v>
      </c>
      <c r="E273" t="str">
        <f>VLOOKUP(F273,'Books Database'!B$2:C$500,2,0)</f>
        <v>Origami Paper Folding 5</v>
      </c>
      <c r="F273">
        <v>288</v>
      </c>
      <c r="G273" s="3">
        <v>42923</v>
      </c>
      <c r="H273" s="3">
        <f t="shared" si="29"/>
        <v>42930</v>
      </c>
      <c r="I273" s="11">
        <v>42983</v>
      </c>
    </row>
    <row r="274" spans="3:9">
      <c r="C274">
        <v>261</v>
      </c>
      <c r="D274" t="s">
        <v>135</v>
      </c>
      <c r="E274" t="str">
        <f>VLOOKUP(F274,'Books Database'!B$2:C$500,2,0)</f>
        <v>Enid Blyton - The Enchanted Shoes and other stories</v>
      </c>
      <c r="F274">
        <v>247</v>
      </c>
      <c r="G274" s="3">
        <v>42923</v>
      </c>
      <c r="H274" s="3">
        <f t="shared" si="29"/>
        <v>42930</v>
      </c>
      <c r="I274" s="11">
        <v>42983</v>
      </c>
    </row>
    <row r="275" spans="3:9">
      <c r="C275">
        <v>262</v>
      </c>
      <c r="D275" t="s">
        <v>205</v>
      </c>
      <c r="E275" t="str">
        <f>VLOOKUP(F275,'Books Database'!B$2:C$500,2,0)</f>
        <v>Where is Baby's Belly Button Board Book</v>
      </c>
      <c r="F275">
        <v>152</v>
      </c>
      <c r="G275" s="3">
        <v>42923</v>
      </c>
      <c r="H275" s="3">
        <f t="shared" si="29"/>
        <v>42930</v>
      </c>
      <c r="I275" s="11">
        <v>42928</v>
      </c>
    </row>
    <row r="276" spans="3:9">
      <c r="C276">
        <v>263</v>
      </c>
      <c r="D276" t="s">
        <v>205</v>
      </c>
      <c r="E276" t="str">
        <f>VLOOKUP(F276,'Books Database'!B$2:C$500,2,0)</f>
        <v>Making Letters Board Book</v>
      </c>
      <c r="F276">
        <v>153</v>
      </c>
      <c r="G276" s="3">
        <v>42923</v>
      </c>
      <c r="H276" s="3">
        <f t="shared" si="29"/>
        <v>42930</v>
      </c>
      <c r="I276" s="11">
        <v>42928</v>
      </c>
    </row>
    <row r="277" spans="3:9">
      <c r="C277">
        <v>264</v>
      </c>
      <c r="D277" t="s">
        <v>211</v>
      </c>
      <c r="E277" t="str">
        <f>VLOOKUP(F277,'Books Database'!B$2:C$500,2,0)</f>
        <v>Perry the Piggy - Board Book</v>
      </c>
      <c r="F277">
        <v>291</v>
      </c>
      <c r="G277" s="3">
        <v>42923</v>
      </c>
      <c r="H277" s="3">
        <f t="shared" si="29"/>
        <v>42930</v>
      </c>
      <c r="I277" s="11">
        <v>42929</v>
      </c>
    </row>
    <row r="278" spans="3:9">
      <c r="C278">
        <v>265</v>
      </c>
      <c r="D278" t="s">
        <v>211</v>
      </c>
      <c r="E278" t="str">
        <f>VLOOKUP(F278,'Books Database'!B$2:C$500,2,0)</f>
        <v>Golly the Goat - Board book</v>
      </c>
      <c r="F278">
        <v>290</v>
      </c>
      <c r="G278" s="3">
        <v>42923</v>
      </c>
      <c r="H278" s="3">
        <f t="shared" ref="H278:H282" si="30">G278+7</f>
        <v>42930</v>
      </c>
      <c r="I278" s="11">
        <v>42929</v>
      </c>
    </row>
    <row r="279" spans="3:9">
      <c r="C279">
        <v>266</v>
      </c>
      <c r="D279" t="s">
        <v>211</v>
      </c>
      <c r="E279" t="str">
        <f>VLOOKUP(F279,'Books Database'!B$2:C$500,2,0)</f>
        <v>Cosy Kitten Board Book</v>
      </c>
      <c r="F279">
        <v>150</v>
      </c>
      <c r="G279" s="3">
        <v>42923</v>
      </c>
      <c r="H279" s="3">
        <f t="shared" si="30"/>
        <v>42930</v>
      </c>
      <c r="I279" s="11">
        <v>42929</v>
      </c>
    </row>
    <row r="280" spans="3:9">
      <c r="C280">
        <v>267</v>
      </c>
      <c r="D280" t="s">
        <v>211</v>
      </c>
      <c r="E280" t="str">
        <f>VLOOKUP(F280,'Books Database'!B$2:C$500,2,0)</f>
        <v>Bruno Gets lost</v>
      </c>
      <c r="F280">
        <v>112</v>
      </c>
      <c r="G280" s="3">
        <v>42923</v>
      </c>
      <c r="H280" s="3">
        <f t="shared" si="30"/>
        <v>42930</v>
      </c>
      <c r="I280" s="11">
        <v>42929</v>
      </c>
    </row>
    <row r="281" spans="3:9">
      <c r="C281">
        <v>268</v>
      </c>
      <c r="D281" t="s">
        <v>144</v>
      </c>
      <c r="E281" t="str">
        <f>VLOOKUP(F281,'Books Database'!B$2:C$500,2,0)</f>
        <v>Tinkle - Nov 2012</v>
      </c>
      <c r="F281">
        <v>181</v>
      </c>
      <c r="G281" s="3">
        <v>42923</v>
      </c>
      <c r="H281" s="3">
        <f t="shared" si="30"/>
        <v>42930</v>
      </c>
      <c r="I281" s="11">
        <v>42929</v>
      </c>
    </row>
    <row r="282" spans="3:9">
      <c r="C282">
        <v>269</v>
      </c>
      <c r="D282" t="s">
        <v>144</v>
      </c>
      <c r="E282" t="str">
        <f>VLOOKUP(F282,'Books Database'!B$2:C$500,2,0)</f>
        <v>Tinkle - Butterfingers goes bonkers - 2</v>
      </c>
      <c r="F282">
        <v>176</v>
      </c>
      <c r="G282" s="3">
        <v>42923</v>
      </c>
      <c r="H282" s="3">
        <f t="shared" si="30"/>
        <v>42930</v>
      </c>
      <c r="I282" s="11">
        <v>42929</v>
      </c>
    </row>
    <row r="283" spans="3:9">
      <c r="C283">
        <v>270</v>
      </c>
      <c r="D283" t="s">
        <v>134</v>
      </c>
      <c r="E283" t="str">
        <f>VLOOKUP(F283,'Books Database'!B$2:C$500,2,0)</f>
        <v>Disney Movie collection - Sleeping Beauty</v>
      </c>
      <c r="F283">
        <v>122</v>
      </c>
      <c r="G283" s="3">
        <v>42928</v>
      </c>
      <c r="H283" s="3">
        <v>42934</v>
      </c>
      <c r="I283" s="11">
        <v>42929</v>
      </c>
    </row>
    <row r="284" spans="3:9">
      <c r="C284">
        <v>271</v>
      </c>
      <c r="D284" t="s">
        <v>134</v>
      </c>
      <c r="E284" t="str">
        <f>VLOOKUP(F284,'Books Database'!B$2:C$500,2,0)</f>
        <v>Fairyland Treasury</v>
      </c>
      <c r="F284">
        <v>120</v>
      </c>
      <c r="G284" s="3">
        <v>42928</v>
      </c>
      <c r="H284" s="3">
        <v>42934</v>
      </c>
      <c r="I284" s="11">
        <v>42929</v>
      </c>
    </row>
    <row r="285" spans="3:9">
      <c r="C285">
        <v>272</v>
      </c>
      <c r="D285" t="s">
        <v>205</v>
      </c>
      <c r="E285" t="str">
        <f>VLOOKUP(F285,'Books Database'!B$2:C$500,2,0)</f>
        <v>Champak October (First) 2016</v>
      </c>
      <c r="F285">
        <v>206</v>
      </c>
      <c r="G285" s="3">
        <v>42928</v>
      </c>
      <c r="H285" s="3">
        <v>42934</v>
      </c>
      <c r="I285" s="11">
        <v>42937</v>
      </c>
    </row>
    <row r="286" spans="3:9">
      <c r="C286">
        <v>273</v>
      </c>
      <c r="D286" t="s">
        <v>205</v>
      </c>
      <c r="E286" t="str">
        <f>VLOOKUP(F286,'Books Database'!B$2:C$500,2,0)</f>
        <v>Champak December (First) 2013</v>
      </c>
      <c r="F286">
        <v>201</v>
      </c>
      <c r="G286" s="3">
        <v>42928</v>
      </c>
      <c r="H286" s="3">
        <v>42934</v>
      </c>
      <c r="I286" s="11">
        <v>42937</v>
      </c>
    </row>
    <row r="287" spans="3:9">
      <c r="C287">
        <v>274</v>
      </c>
      <c r="D287" t="s">
        <v>205</v>
      </c>
      <c r="E287" t="str">
        <f>VLOOKUP(F287,'Books Database'!B$2:C$500,2,0)</f>
        <v>Champak October (Second) 2012</v>
      </c>
      <c r="F287">
        <v>202</v>
      </c>
      <c r="G287" s="3">
        <v>42928</v>
      </c>
      <c r="H287" s="3">
        <v>42934</v>
      </c>
      <c r="I287" s="11">
        <v>42937</v>
      </c>
    </row>
    <row r="288" spans="3:9">
      <c r="C288">
        <v>275</v>
      </c>
      <c r="D288" t="s">
        <v>205</v>
      </c>
      <c r="E288" t="str">
        <f>VLOOKUP(F288,'Books Database'!B$2:C$500,2,0)</f>
        <v>Champak January (First) 2012</v>
      </c>
      <c r="F288">
        <v>203</v>
      </c>
      <c r="G288" s="3">
        <v>42928</v>
      </c>
      <c r="H288" s="3">
        <v>42934</v>
      </c>
      <c r="I288" s="11">
        <v>42937</v>
      </c>
    </row>
    <row r="289" spans="3:9">
      <c r="C289">
        <v>276</v>
      </c>
      <c r="D289" t="s">
        <v>207</v>
      </c>
      <c r="E289" t="str">
        <f>VLOOKUP(F289,'Books Database'!B$2:C$500,2,0)</f>
        <v>Milly, Molly and the wind</v>
      </c>
      <c r="F289">
        <v>3</v>
      </c>
      <c r="G289" s="3">
        <v>42928</v>
      </c>
      <c r="H289" s="3">
        <v>42934</v>
      </c>
      <c r="I289" s="11">
        <v>42934</v>
      </c>
    </row>
    <row r="290" spans="3:9">
      <c r="C290">
        <v>277</v>
      </c>
      <c r="D290" t="s">
        <v>207</v>
      </c>
      <c r="E290" t="str">
        <f>VLOOKUP(F290,'Books Database'!B$2:C$500,2,0)</f>
        <v>I Wonder Why - Stars Shine</v>
      </c>
      <c r="F290">
        <v>311</v>
      </c>
      <c r="G290" s="3">
        <v>42928</v>
      </c>
      <c r="H290" s="3">
        <v>42934</v>
      </c>
      <c r="I290" s="11">
        <v>42934</v>
      </c>
    </row>
    <row r="291" spans="3:9">
      <c r="C291">
        <v>278</v>
      </c>
      <c r="D291" t="s">
        <v>207</v>
      </c>
      <c r="E291" t="str">
        <f>VLOOKUP(F291,'Books Database'!B$2:C$500,2,0)</f>
        <v>Little Red Riding Hood</v>
      </c>
      <c r="F291">
        <v>36</v>
      </c>
      <c r="G291" s="3">
        <v>42928</v>
      </c>
      <c r="H291" s="3">
        <v>42934</v>
      </c>
      <c r="I291" s="11">
        <v>42934</v>
      </c>
    </row>
    <row r="292" spans="3:9">
      <c r="C292">
        <v>279</v>
      </c>
      <c r="D292" t="s">
        <v>140</v>
      </c>
      <c r="E292" t="str">
        <f>VLOOKUP(F292,'Books Database'!B$2:C$500,2,0)</f>
        <v>My Bedtime Stories</v>
      </c>
      <c r="F292">
        <v>67</v>
      </c>
      <c r="G292" s="3">
        <v>42928</v>
      </c>
      <c r="H292" s="3">
        <v>42934</v>
      </c>
      <c r="I292" s="11">
        <v>42937</v>
      </c>
    </row>
    <row r="293" spans="3:9">
      <c r="C293">
        <v>280</v>
      </c>
      <c r="D293" t="s">
        <v>140</v>
      </c>
      <c r="E293" t="str">
        <f>VLOOKUP(F293,'Books Database'!B$2:C$500,2,0)</f>
        <v>Vikas Treasure of Stories - Rose Book</v>
      </c>
      <c r="F293">
        <v>138</v>
      </c>
      <c r="G293" s="3">
        <v>42928</v>
      </c>
      <c r="H293" s="3">
        <v>42934</v>
      </c>
      <c r="I293" s="11">
        <v>42937</v>
      </c>
    </row>
    <row r="294" spans="3:9">
      <c r="C294">
        <v>281</v>
      </c>
      <c r="D294" t="s">
        <v>140</v>
      </c>
      <c r="E294" t="str">
        <f>VLOOKUP(F294,'Books Database'!B$2:C$500,2,0)</f>
        <v>Stories of Tenali Raman (goddess Kali, court poet)</v>
      </c>
      <c r="F294">
        <v>28</v>
      </c>
      <c r="G294" s="3">
        <v>42928</v>
      </c>
      <c r="H294" s="3">
        <v>42934</v>
      </c>
      <c r="I294" s="11">
        <v>42937</v>
      </c>
    </row>
    <row r="295" spans="3:9">
      <c r="C295">
        <v>282</v>
      </c>
      <c r="D295" t="s">
        <v>140</v>
      </c>
      <c r="E295" t="str">
        <f>VLOOKUP(F295,'Books Database'!B$2:C$500,2,0)</f>
        <v>Anansi and Mr Snake and other stories</v>
      </c>
      <c r="F295">
        <v>66</v>
      </c>
      <c r="G295" s="3">
        <v>42928</v>
      </c>
      <c r="H295" s="3">
        <v>42934</v>
      </c>
      <c r="I295" s="11">
        <v>42937</v>
      </c>
    </row>
    <row r="296" spans="3:9">
      <c r="C296">
        <v>283</v>
      </c>
      <c r="D296" t="s">
        <v>255</v>
      </c>
      <c r="E296" t="str">
        <f>VLOOKUP(F296,'Books Database'!B$2:C$500,2,0)</f>
        <v>Enid Blyton - Mighty-One the Wizard and other stories</v>
      </c>
      <c r="F296">
        <v>249</v>
      </c>
      <c r="G296" s="3">
        <v>42928</v>
      </c>
      <c r="H296" s="3">
        <v>42934</v>
      </c>
      <c r="I296" s="11">
        <v>43038</v>
      </c>
    </row>
    <row r="297" spans="3:9">
      <c r="C297">
        <v>284</v>
      </c>
      <c r="D297" t="s">
        <v>255</v>
      </c>
      <c r="E297" t="str">
        <f>VLOOKUP(F297,'Books Database'!B$2:C$500,2,0)</f>
        <v>Enid Blyton - The Walkaway Shoes and other stories</v>
      </c>
      <c r="F297">
        <v>250</v>
      </c>
      <c r="G297" s="3">
        <v>42928</v>
      </c>
      <c r="H297" s="3">
        <v>42934</v>
      </c>
      <c r="I297" s="11">
        <v>43038</v>
      </c>
    </row>
    <row r="298" spans="3:9">
      <c r="C298">
        <v>285</v>
      </c>
      <c r="D298" t="s">
        <v>255</v>
      </c>
      <c r="E298" t="str">
        <f>VLOOKUP(F298,'Books Database'!B$2:C$500,2,0)</f>
        <v>Enid Blyton - The Smilckle Smockle and other stories</v>
      </c>
      <c r="F298">
        <v>251</v>
      </c>
      <c r="G298" s="3">
        <v>42928</v>
      </c>
      <c r="H298" s="3">
        <v>42934</v>
      </c>
      <c r="I298" s="11">
        <v>43038</v>
      </c>
    </row>
    <row r="299" spans="3:9">
      <c r="C299">
        <v>286</v>
      </c>
      <c r="D299" t="s">
        <v>255</v>
      </c>
      <c r="E299" t="str">
        <f>VLOOKUP(F299,'Books Database'!B$2:C$500,2,0)</f>
        <v>Tinkle - The adventures of Suppandi - 1</v>
      </c>
      <c r="F299">
        <v>178</v>
      </c>
      <c r="G299" s="3">
        <v>42928</v>
      </c>
      <c r="H299" s="3">
        <v>42934</v>
      </c>
      <c r="I299" s="11">
        <v>43038</v>
      </c>
    </row>
    <row r="300" spans="3:9">
      <c r="C300">
        <v>287</v>
      </c>
      <c r="D300" t="s">
        <v>255</v>
      </c>
      <c r="E300" t="str">
        <f>VLOOKUP(F300,'Books Database'!B$2:C$500,2,0)</f>
        <v>Champak April (First) 2016</v>
      </c>
      <c r="F300">
        <v>204</v>
      </c>
      <c r="G300" s="3">
        <v>42928</v>
      </c>
      <c r="H300" s="3">
        <v>42934</v>
      </c>
      <c r="I300" s="10" t="s">
        <v>456</v>
      </c>
    </row>
    <row r="301" spans="3:9">
      <c r="C301">
        <v>288</v>
      </c>
      <c r="D301" t="s">
        <v>254</v>
      </c>
      <c r="E301" t="str">
        <f>VLOOKUP(F301,'Books Database'!B$2:C$500,2,0)</f>
        <v>Noddy and the singing bush</v>
      </c>
      <c r="F301">
        <v>63</v>
      </c>
      <c r="G301" s="3">
        <v>42928</v>
      </c>
      <c r="H301" s="3">
        <v>42934</v>
      </c>
      <c r="I301" s="11">
        <v>42937</v>
      </c>
    </row>
    <row r="302" spans="3:9">
      <c r="C302">
        <v>289</v>
      </c>
      <c r="D302" t="s">
        <v>254</v>
      </c>
      <c r="E302" t="str">
        <f>VLOOKUP(F302,'Books Database'!B$2:C$500,2,0)</f>
        <v>Enid Blyton's  the New adventures of the Wishing Chair - The Island of Surprises</v>
      </c>
      <c r="F302">
        <v>240</v>
      </c>
      <c r="G302" s="3">
        <v>42928</v>
      </c>
      <c r="H302" s="3">
        <v>42934</v>
      </c>
      <c r="I302" s="11">
        <v>42937</v>
      </c>
    </row>
    <row r="303" spans="3:9">
      <c r="C303">
        <v>290</v>
      </c>
      <c r="D303" t="s">
        <v>254</v>
      </c>
      <c r="E303" t="str">
        <f>VLOOKUP(F303,'Books Database'!B$2:C$500,2,0)</f>
        <v>Sri Ram's Moral Story Book Step-III</v>
      </c>
      <c r="F303">
        <v>293</v>
      </c>
      <c r="G303" s="3">
        <v>42928</v>
      </c>
      <c r="H303" s="3">
        <v>42934</v>
      </c>
      <c r="I303" s="11">
        <v>42937</v>
      </c>
    </row>
    <row r="304" spans="3:9">
      <c r="C304">
        <v>291</v>
      </c>
      <c r="D304" t="s">
        <v>136</v>
      </c>
      <c r="E304" t="str">
        <f>VLOOKUP(F304,'Books Database'!B$2:C$500,2,0)</f>
        <v>Tinkle - Tantri the Mantri -1</v>
      </c>
      <c r="F304">
        <v>180</v>
      </c>
      <c r="G304" s="3">
        <v>42928</v>
      </c>
      <c r="H304" s="3">
        <v>42934</v>
      </c>
      <c r="I304" s="11">
        <v>42941</v>
      </c>
    </row>
    <row r="305" spans="3:9">
      <c r="C305">
        <v>292</v>
      </c>
      <c r="D305" t="s">
        <v>136</v>
      </c>
      <c r="E305" t="str">
        <f>VLOOKUP(F305,'Books Database'!B$2:C$500,2,0)</f>
        <v>Tinkle - Tantri the Mantri - 2</v>
      </c>
      <c r="F305">
        <v>179</v>
      </c>
      <c r="G305" s="3">
        <v>42928</v>
      </c>
      <c r="H305" s="3">
        <v>42934</v>
      </c>
      <c r="I305" s="11">
        <v>42941</v>
      </c>
    </row>
    <row r="306" spans="3:9">
      <c r="C306">
        <v>293</v>
      </c>
      <c r="D306" t="s">
        <v>136</v>
      </c>
      <c r="E306" t="str">
        <f>VLOOKUP(F306,'Books Database'!B$2:C$500,2,0)</f>
        <v>Tinkle - Tantri the Mantri - 3</v>
      </c>
      <c r="F306">
        <v>177</v>
      </c>
      <c r="G306" s="3">
        <v>42928</v>
      </c>
      <c r="H306" s="3">
        <v>42934</v>
      </c>
      <c r="I306" s="11">
        <v>42941</v>
      </c>
    </row>
    <row r="307" spans="3:9">
      <c r="C307">
        <v>294</v>
      </c>
      <c r="D307" t="s">
        <v>137</v>
      </c>
      <c r="E307" t="str">
        <f>VLOOKUP(F307,'Books Database'!B$2:C$500,2,0)</f>
        <v>Eleanor the snow white Fairy</v>
      </c>
      <c r="F307">
        <v>46</v>
      </c>
      <c r="G307" s="3">
        <v>42928</v>
      </c>
      <c r="H307" s="3">
        <v>42934</v>
      </c>
      <c r="I307" s="11">
        <v>42941</v>
      </c>
    </row>
    <row r="308" spans="3:9">
      <c r="C308">
        <v>295</v>
      </c>
      <c r="D308" t="s">
        <v>137</v>
      </c>
      <c r="E308" t="str">
        <f>VLOOKUP(F308,'Books Database'!B$2:C$500,2,0)</f>
        <v>Big Barry Baker on the stage</v>
      </c>
      <c r="F308">
        <v>2</v>
      </c>
      <c r="G308" s="3">
        <v>42928</v>
      </c>
      <c r="H308" s="3">
        <v>42934</v>
      </c>
      <c r="I308" s="11">
        <v>42941</v>
      </c>
    </row>
    <row r="309" spans="3:9">
      <c r="C309">
        <v>296</v>
      </c>
      <c r="D309" t="s">
        <v>137</v>
      </c>
      <c r="E309" t="str">
        <f>VLOOKUP(F309,'Books Database'!B$2:C$500,2,0)</f>
        <v>Milly, Molly and the Mountain</v>
      </c>
      <c r="F309">
        <v>6</v>
      </c>
      <c r="G309" s="3">
        <v>42928</v>
      </c>
      <c r="H309" s="3">
        <v>42934</v>
      </c>
      <c r="I309" s="11">
        <v>42941</v>
      </c>
    </row>
    <row r="310" spans="3:9">
      <c r="C310">
        <v>297</v>
      </c>
      <c r="D310" t="s">
        <v>137</v>
      </c>
      <c r="E310" t="str">
        <f>VLOOKUP(F310,'Books Database'!B$2:C$500,2,0)</f>
        <v>Milly, Molly &amp; Jimmy's Seeds</v>
      </c>
      <c r="F310">
        <v>130</v>
      </c>
      <c r="G310" s="3">
        <v>42928</v>
      </c>
      <c r="H310" s="3">
        <v>42934</v>
      </c>
      <c r="I310" s="11">
        <v>42941</v>
      </c>
    </row>
    <row r="311" spans="3:9">
      <c r="C311">
        <v>298</v>
      </c>
      <c r="D311" t="s">
        <v>138</v>
      </c>
      <c r="E311" t="str">
        <f>VLOOKUP(F311,'Books Database'!B$2:C$500,2,0)</f>
        <v>The mouse's wedding</v>
      </c>
      <c r="F311">
        <v>58</v>
      </c>
      <c r="G311" s="3">
        <v>42929</v>
      </c>
      <c r="H311" s="3">
        <v>42937</v>
      </c>
      <c r="I311" s="11">
        <v>42944</v>
      </c>
    </row>
    <row r="312" spans="3:9">
      <c r="C312">
        <v>299</v>
      </c>
      <c r="D312" t="s">
        <v>138</v>
      </c>
      <c r="E312" t="str">
        <f>VLOOKUP(F312,'Books Database'!B$2:C$500,2,0)</f>
        <v>My Daddy  and  I</v>
      </c>
      <c r="F312">
        <v>13</v>
      </c>
      <c r="G312" s="3">
        <v>42929</v>
      </c>
      <c r="H312" s="3">
        <v>42937</v>
      </c>
      <c r="I312" s="11">
        <v>42944</v>
      </c>
    </row>
    <row r="313" spans="3:9">
      <c r="C313">
        <v>300</v>
      </c>
      <c r="D313" t="s">
        <v>138</v>
      </c>
      <c r="E313" t="str">
        <f>VLOOKUP(F313,'Books Database'!B$2:C$500,2,0)</f>
        <v>Skunk &amp; Echidna</v>
      </c>
      <c r="F313">
        <v>133</v>
      </c>
      <c r="G313" s="3">
        <v>42929</v>
      </c>
      <c r="H313" s="3">
        <v>42937</v>
      </c>
      <c r="I313" s="11">
        <v>42944</v>
      </c>
    </row>
    <row r="314" spans="3:9">
      <c r="C314">
        <v>301</v>
      </c>
      <c r="D314" t="s">
        <v>144</v>
      </c>
      <c r="E314" t="str">
        <f>VLOOKUP(F314,'Books Database'!B$2:C$500,2,0)</f>
        <v>Tinkle - March 2013</v>
      </c>
      <c r="F314">
        <v>182</v>
      </c>
      <c r="G314" s="3">
        <v>42929</v>
      </c>
      <c r="H314" s="3">
        <v>42937</v>
      </c>
      <c r="I314" s="11">
        <v>42937</v>
      </c>
    </row>
    <row r="315" spans="3:9">
      <c r="C315">
        <v>302</v>
      </c>
      <c r="D315" t="s">
        <v>144</v>
      </c>
      <c r="E315" t="str">
        <f>VLOOKUP(F315,'Books Database'!B$2:C$500,2,0)</f>
        <v>500 Fantastic Facts</v>
      </c>
      <c r="F315">
        <v>316</v>
      </c>
      <c r="G315" s="3">
        <v>42929</v>
      </c>
      <c r="H315" s="3">
        <v>42937</v>
      </c>
      <c r="I315" s="11">
        <v>42937</v>
      </c>
    </row>
    <row r="316" spans="3:9">
      <c r="C316">
        <v>303</v>
      </c>
      <c r="D316" t="s">
        <v>211</v>
      </c>
      <c r="E316" t="str">
        <f>VLOOKUP(F316,'Books Database'!B$2:C$500,2,0)</f>
        <v>Animals Board Book</v>
      </c>
      <c r="F316">
        <v>142</v>
      </c>
      <c r="G316" s="3">
        <v>42929</v>
      </c>
      <c r="H316" s="3">
        <v>42937</v>
      </c>
      <c r="I316" s="11">
        <v>42937</v>
      </c>
    </row>
    <row r="317" spans="3:9">
      <c r="C317">
        <v>304</v>
      </c>
      <c r="D317" t="s">
        <v>211</v>
      </c>
      <c r="E317" t="str">
        <f>VLOOKUP(F317,'Books Database'!B$2:C$500,2,0)</f>
        <v>I Love to Learn Board Book</v>
      </c>
      <c r="F317">
        <v>151</v>
      </c>
      <c r="G317" s="3">
        <v>42929</v>
      </c>
      <c r="H317" s="3">
        <v>42937</v>
      </c>
      <c r="I317" s="11">
        <v>42937</v>
      </c>
    </row>
    <row r="318" spans="3:9">
      <c r="C318">
        <v>305</v>
      </c>
      <c r="D318" t="s">
        <v>211</v>
      </c>
      <c r="E318" t="str">
        <f>VLOOKUP(F318,'Books Database'!B$2:C$500,2,0)</f>
        <v>The Very Hungry Caterpillar - Eric Carle (Board Book)</v>
      </c>
      <c r="F318">
        <v>325</v>
      </c>
      <c r="G318" s="3">
        <v>42929</v>
      </c>
      <c r="H318" s="3">
        <v>42937</v>
      </c>
      <c r="I318" s="11">
        <v>42937</v>
      </c>
    </row>
    <row r="319" spans="3:9">
      <c r="C319">
        <v>306</v>
      </c>
      <c r="D319" t="s">
        <v>207</v>
      </c>
      <c r="E319" t="str">
        <f>VLOOKUP(F319,'Books Database'!B$2:C$500,2,0)</f>
        <v>The wonderland wizard of Oz</v>
      </c>
      <c r="F319">
        <v>86</v>
      </c>
      <c r="G319" s="3">
        <v>42934</v>
      </c>
      <c r="H319" s="3">
        <f>G319+7</f>
        <v>42941</v>
      </c>
      <c r="I319" s="11">
        <v>42937</v>
      </c>
    </row>
    <row r="320" spans="3:9">
      <c r="C320">
        <v>307</v>
      </c>
      <c r="D320" t="s">
        <v>207</v>
      </c>
      <c r="E320" t="str">
        <f>VLOOKUP(F320,'Books Database'!B$2:C$500,2,0)</f>
        <v>The Magic shoes</v>
      </c>
      <c r="F320">
        <v>132</v>
      </c>
      <c r="G320" s="3">
        <v>42934</v>
      </c>
      <c r="H320" s="3">
        <f t="shared" ref="H320:H324" si="31">G320+7</f>
        <v>42941</v>
      </c>
      <c r="I320" s="11">
        <v>42937</v>
      </c>
    </row>
    <row r="321" spans="3:9">
      <c r="C321">
        <v>308</v>
      </c>
      <c r="D321" t="s">
        <v>207</v>
      </c>
      <c r="E321" t="str">
        <f>VLOOKUP(F321,'Books Database'!B$2:C$500,2,0)</f>
        <v>I Wonder Why - Rainforests Grow so High</v>
      </c>
      <c r="F321">
        <v>306</v>
      </c>
      <c r="G321" s="3">
        <v>42934</v>
      </c>
      <c r="H321" s="3">
        <f t="shared" si="31"/>
        <v>42941</v>
      </c>
      <c r="I321" s="11">
        <v>42937</v>
      </c>
    </row>
    <row r="322" spans="3:9">
      <c r="C322">
        <v>309</v>
      </c>
      <c r="D322" t="s">
        <v>134</v>
      </c>
      <c r="E322" t="str">
        <f>VLOOKUP(F322,'Books Database'!B$2:C$500,2,0)</f>
        <v>Rainbow Magic - Lucy the Diamond Fairy</v>
      </c>
      <c r="F322">
        <v>166</v>
      </c>
      <c r="G322" s="3">
        <v>42934</v>
      </c>
      <c r="H322" s="3">
        <f t="shared" si="31"/>
        <v>42941</v>
      </c>
      <c r="I322" s="11">
        <v>42958</v>
      </c>
    </row>
    <row r="323" spans="3:9">
      <c r="C323">
        <v>310</v>
      </c>
      <c r="D323" t="s">
        <v>134</v>
      </c>
      <c r="E323" t="str">
        <f>VLOOKUP(F323,'Books Database'!B$2:C$500,2,0)</f>
        <v>Mr. Midnight</v>
      </c>
      <c r="F323">
        <v>59</v>
      </c>
      <c r="G323" s="3">
        <v>42934</v>
      </c>
      <c r="H323" s="3">
        <f t="shared" si="31"/>
        <v>42941</v>
      </c>
      <c r="I323" s="11">
        <v>42958</v>
      </c>
    </row>
    <row r="324" spans="3:9">
      <c r="C324">
        <v>311</v>
      </c>
      <c r="D324" t="s">
        <v>144</v>
      </c>
      <c r="E324" t="str">
        <f>VLOOKUP(F324,'Books Database'!B$2:C$500,2,0)</f>
        <v>Geronimo Stilton - The Haunted Castle</v>
      </c>
      <c r="F324">
        <v>233</v>
      </c>
      <c r="G324" s="3">
        <v>42937</v>
      </c>
      <c r="H324" s="3">
        <f t="shared" si="31"/>
        <v>42944</v>
      </c>
      <c r="I324" s="11">
        <v>42941</v>
      </c>
    </row>
    <row r="325" spans="3:9">
      <c r="C325">
        <v>312</v>
      </c>
      <c r="D325" t="s">
        <v>144</v>
      </c>
      <c r="E325" t="str">
        <f>VLOOKUP(F325,'Books Database'!B$2:C$500,2,0)</f>
        <v>I Wonder Why - The Tide comes In</v>
      </c>
      <c r="F325">
        <v>307</v>
      </c>
      <c r="G325" s="3">
        <v>42937</v>
      </c>
      <c r="H325" s="3">
        <f t="shared" ref="H325:H340" si="32">G325+7</f>
        <v>42944</v>
      </c>
      <c r="I325" s="11">
        <v>42941</v>
      </c>
    </row>
    <row r="326" spans="3:9">
      <c r="C326">
        <v>313</v>
      </c>
      <c r="D326" t="s">
        <v>211</v>
      </c>
      <c r="E326" t="str">
        <f>VLOOKUP(F326,'Books Database'!B$2:C$500,2,0)</f>
        <v>Home Board Book</v>
      </c>
      <c r="F326">
        <v>141</v>
      </c>
      <c r="G326" s="3">
        <v>42937</v>
      </c>
      <c r="H326" s="3">
        <f t="shared" si="32"/>
        <v>42944</v>
      </c>
      <c r="I326" s="11">
        <v>42941</v>
      </c>
    </row>
    <row r="327" spans="3:9">
      <c r="C327">
        <v>314</v>
      </c>
      <c r="D327" t="s">
        <v>211</v>
      </c>
      <c r="E327" t="str">
        <f>VLOOKUP(F327,'Books Database'!B$2:C$500,2,0)</f>
        <v>My First Numbers Board Book</v>
      </c>
      <c r="F327">
        <v>145</v>
      </c>
      <c r="G327" s="3">
        <v>42937</v>
      </c>
      <c r="H327" s="3">
        <f t="shared" si="32"/>
        <v>42944</v>
      </c>
      <c r="I327" s="11">
        <v>42941</v>
      </c>
    </row>
    <row r="328" spans="3:9">
      <c r="C328">
        <v>315</v>
      </c>
      <c r="D328" t="s">
        <v>211</v>
      </c>
      <c r="E328" t="str">
        <f>VLOOKUP(F328,'Books Database'!B$2:C$500,2,0)</f>
        <v>Jumbo Jet Board Book</v>
      </c>
      <c r="F328">
        <v>149</v>
      </c>
      <c r="G328" s="3">
        <v>42937</v>
      </c>
      <c r="H328" s="3">
        <f t="shared" si="32"/>
        <v>42944</v>
      </c>
      <c r="I328" s="11">
        <v>42941</v>
      </c>
    </row>
    <row r="329" spans="3:9">
      <c r="C329">
        <v>316</v>
      </c>
      <c r="D329" t="s">
        <v>430</v>
      </c>
      <c r="E329" t="str">
        <f>VLOOKUP(F329,'Books Database'!B$2:C$500,2,0)</f>
        <v>Bruno the artist</v>
      </c>
      <c r="F329">
        <v>116</v>
      </c>
      <c r="G329" s="3">
        <v>42937</v>
      </c>
      <c r="H329" s="3">
        <f t="shared" si="32"/>
        <v>42944</v>
      </c>
      <c r="I329" s="11">
        <v>42958</v>
      </c>
    </row>
    <row r="330" spans="3:9">
      <c r="C330">
        <v>317</v>
      </c>
      <c r="D330" t="s">
        <v>430</v>
      </c>
      <c r="E330" t="str">
        <f>VLOOKUP(F330,'Books Database'!B$2:C$500,2,0)</f>
        <v>Chatur Birbal (Hindi)</v>
      </c>
      <c r="F330">
        <v>319</v>
      </c>
      <c r="G330" s="3">
        <v>42937</v>
      </c>
      <c r="H330" s="3">
        <f t="shared" si="32"/>
        <v>42944</v>
      </c>
      <c r="I330" s="11">
        <v>42958</v>
      </c>
    </row>
    <row r="331" spans="3:9">
      <c r="C331">
        <v>318</v>
      </c>
      <c r="D331" t="s">
        <v>430</v>
      </c>
      <c r="E331" t="str">
        <f>VLOOKUP(F331,'Books Database'!B$2:C$500,2,0)</f>
        <v>Little Bee and Little Butterfly</v>
      </c>
      <c r="F331">
        <v>88</v>
      </c>
      <c r="G331" s="3">
        <v>42937</v>
      </c>
      <c r="H331" s="3">
        <f t="shared" si="32"/>
        <v>42944</v>
      </c>
      <c r="I331" s="11">
        <v>42958</v>
      </c>
    </row>
    <row r="332" spans="3:9">
      <c r="C332">
        <v>319</v>
      </c>
      <c r="D332" t="s">
        <v>431</v>
      </c>
      <c r="E332" t="str">
        <f>VLOOKUP(F332,'Books Database'!B$2:C$500,2,0)</f>
        <v>Chinese Maths &amp; puzzle book</v>
      </c>
      <c r="F332">
        <v>109</v>
      </c>
      <c r="G332" s="3">
        <v>42937</v>
      </c>
      <c r="H332" s="3">
        <f t="shared" si="32"/>
        <v>42944</v>
      </c>
      <c r="I332" s="11">
        <v>42958</v>
      </c>
    </row>
    <row r="333" spans="3:9">
      <c r="C333">
        <v>320</v>
      </c>
      <c r="D333" t="s">
        <v>431</v>
      </c>
      <c r="E333" t="str">
        <f>VLOOKUP(F333,'Books Database'!B$2:C$500,2,0)</f>
        <v>Perry the Piggy - Board Book</v>
      </c>
      <c r="F333">
        <v>291</v>
      </c>
      <c r="G333" s="3">
        <v>42937</v>
      </c>
      <c r="H333" s="3">
        <f t="shared" si="32"/>
        <v>42944</v>
      </c>
      <c r="I333" s="11">
        <v>42958</v>
      </c>
    </row>
    <row r="334" spans="3:9">
      <c r="C334">
        <v>321</v>
      </c>
      <c r="D334" t="s">
        <v>431</v>
      </c>
      <c r="E334" t="str">
        <f>VLOOKUP(F334,'Books Database'!B$2:C$500,2,0)</f>
        <v>Cosy Kitten Board Book</v>
      </c>
      <c r="F334">
        <v>150</v>
      </c>
      <c r="G334" s="3">
        <v>42937</v>
      </c>
      <c r="H334" s="3">
        <f t="shared" si="32"/>
        <v>42944</v>
      </c>
      <c r="I334" s="11">
        <v>42958</v>
      </c>
    </row>
    <row r="335" spans="3:9">
      <c r="C335">
        <v>322</v>
      </c>
      <c r="D335" t="s">
        <v>140</v>
      </c>
      <c r="E335" t="str">
        <f>VLOOKUP(F335,'Books Database'!B$2:C$500,2,0)</f>
        <v>Aesop's fables (bear and the bees, crow and the mouse)</v>
      </c>
      <c r="F335">
        <v>47</v>
      </c>
      <c r="G335" s="3">
        <v>42937</v>
      </c>
      <c r="H335" s="3">
        <f t="shared" si="32"/>
        <v>42944</v>
      </c>
      <c r="I335" s="11">
        <v>42941</v>
      </c>
    </row>
    <row r="336" spans="3:9">
      <c r="C336">
        <v>323</v>
      </c>
      <c r="D336" t="s">
        <v>140</v>
      </c>
      <c r="E336" t="str">
        <f>VLOOKUP(F336,'Books Database'!B$2:C$500,2,0)</f>
        <v>ME Kids 2010 October</v>
      </c>
      <c r="F336">
        <v>187</v>
      </c>
      <c r="G336" s="3">
        <v>42937</v>
      </c>
      <c r="H336" s="3">
        <f t="shared" si="32"/>
        <v>42944</v>
      </c>
      <c r="I336" s="11">
        <v>42941</v>
      </c>
    </row>
    <row r="337" spans="3:9">
      <c r="C337">
        <v>324</v>
      </c>
      <c r="D337" t="s">
        <v>140</v>
      </c>
      <c r="E337" t="str">
        <f>VLOOKUP(F337,'Books Database'!B$2:C$500,2,0)</f>
        <v>Fairyland Treasury</v>
      </c>
      <c r="F337">
        <v>120</v>
      </c>
      <c r="G337" s="3">
        <v>42937</v>
      </c>
      <c r="H337" s="3">
        <f t="shared" si="32"/>
        <v>42944</v>
      </c>
      <c r="I337" s="11">
        <v>42941</v>
      </c>
    </row>
    <row r="338" spans="3:9">
      <c r="C338">
        <v>325</v>
      </c>
      <c r="D338" t="s">
        <v>140</v>
      </c>
      <c r="E338" t="str">
        <f>VLOOKUP(F338,'Books Database'!B$2:C$500,2,0)</f>
        <v>ME Kids 2011 February</v>
      </c>
      <c r="F338">
        <v>189</v>
      </c>
      <c r="G338" s="3">
        <v>42937</v>
      </c>
      <c r="H338" s="3">
        <f t="shared" si="32"/>
        <v>42944</v>
      </c>
      <c r="I338" s="11">
        <v>42941</v>
      </c>
    </row>
    <row r="339" spans="3:9">
      <c r="C339">
        <v>326</v>
      </c>
      <c r="D339" t="s">
        <v>254</v>
      </c>
      <c r="E339" t="str">
        <f>VLOOKUP(F339,'Books Database'!B$2:C$500,2,0)</f>
        <v>Bruno Gets lost</v>
      </c>
      <c r="F339">
        <v>112</v>
      </c>
      <c r="G339" s="3">
        <v>42937</v>
      </c>
      <c r="H339" s="3">
        <f t="shared" si="32"/>
        <v>42944</v>
      </c>
      <c r="I339" s="11">
        <v>42948</v>
      </c>
    </row>
    <row r="340" spans="3:9">
      <c r="C340">
        <v>327</v>
      </c>
      <c r="D340" t="s">
        <v>254</v>
      </c>
      <c r="E340" t="str">
        <f>VLOOKUP(F340,'Books Database'!B$2:C$500,2,0)</f>
        <v>Childhood Stories Volume 1</v>
      </c>
      <c r="F340">
        <v>299</v>
      </c>
      <c r="G340" s="3">
        <v>42937</v>
      </c>
      <c r="H340" s="3">
        <f t="shared" si="32"/>
        <v>42944</v>
      </c>
      <c r="I340" s="11">
        <v>42948</v>
      </c>
    </row>
    <row r="341" spans="3:9">
      <c r="C341">
        <v>328</v>
      </c>
      <c r="D341" t="s">
        <v>254</v>
      </c>
      <c r="E341" t="str">
        <f>VLOOKUP(F341,'Books Database'!B$2:C$500,2,0)</f>
        <v>Mickey Mouse Clubhouse-How many animals Board Book</v>
      </c>
      <c r="F341">
        <v>148</v>
      </c>
      <c r="G341" s="3">
        <v>42937</v>
      </c>
      <c r="H341" s="3">
        <f t="shared" ref="H341:H345" si="33">G341+7</f>
        <v>42944</v>
      </c>
      <c r="I341" s="11">
        <v>42948</v>
      </c>
    </row>
    <row r="342" spans="3:9">
      <c r="C342">
        <v>329</v>
      </c>
      <c r="D342" t="s">
        <v>144</v>
      </c>
      <c r="E342" t="str">
        <f>VLOOKUP(F342,'Books Database'!B$2:C$500,2,0)</f>
        <v>Clothes Board Book</v>
      </c>
      <c r="F342">
        <v>140</v>
      </c>
      <c r="G342" s="3">
        <v>42941</v>
      </c>
      <c r="H342" s="3">
        <f t="shared" si="33"/>
        <v>42948</v>
      </c>
      <c r="I342" s="11">
        <v>42976</v>
      </c>
    </row>
    <row r="343" spans="3:9">
      <c r="C343">
        <v>330</v>
      </c>
      <c r="D343" t="s">
        <v>144</v>
      </c>
      <c r="E343" t="str">
        <f>VLOOKUP(F343,'Books Database'!B$2:C$500,2,0)</f>
        <v>My First Animals Board Book</v>
      </c>
      <c r="F343">
        <v>146</v>
      </c>
      <c r="G343" s="3">
        <v>42941</v>
      </c>
      <c r="H343" s="3">
        <f t="shared" si="33"/>
        <v>42948</v>
      </c>
      <c r="I343" s="11">
        <v>42976</v>
      </c>
    </row>
    <row r="344" spans="3:9">
      <c r="C344">
        <v>331</v>
      </c>
      <c r="D344" t="s">
        <v>211</v>
      </c>
      <c r="E344" t="str">
        <f>VLOOKUP(F344,'Books Database'!B$2:C$500,2,0)</f>
        <v>Decent Jokes</v>
      </c>
      <c r="F344">
        <v>168</v>
      </c>
      <c r="G344" s="3">
        <v>42941</v>
      </c>
      <c r="H344" s="3">
        <f t="shared" si="33"/>
        <v>42948</v>
      </c>
      <c r="I344" s="11">
        <v>42976</v>
      </c>
    </row>
    <row r="345" spans="3:9">
      <c r="C345">
        <v>332</v>
      </c>
      <c r="D345" t="s">
        <v>211</v>
      </c>
      <c r="E345" t="str">
        <f>VLOOKUP(F345,'Books Database'!B$2:C$500,2,0)</f>
        <v>Funny Jokes from Japan</v>
      </c>
      <c r="F345">
        <v>175</v>
      </c>
      <c r="G345" s="3">
        <v>42941</v>
      </c>
      <c r="H345" s="3">
        <f t="shared" si="33"/>
        <v>42948</v>
      </c>
      <c r="I345" s="11">
        <v>42976</v>
      </c>
    </row>
    <row r="346" spans="3:9">
      <c r="C346">
        <v>333</v>
      </c>
      <c r="D346" t="s">
        <v>132</v>
      </c>
      <c r="E346" t="str">
        <f>VLOOKUP(F346,'Books Database'!B$2:C$500,2,0)</f>
        <v>The Big Book of Records</v>
      </c>
      <c r="F346">
        <v>317</v>
      </c>
      <c r="G346" s="3">
        <v>42941</v>
      </c>
      <c r="H346" s="3">
        <f t="shared" ref="H346:H347" si="34">G346+7</f>
        <v>42948</v>
      </c>
      <c r="I346" s="17"/>
    </row>
    <row r="347" spans="3:9">
      <c r="C347">
        <v>334</v>
      </c>
      <c r="D347" t="s">
        <v>132</v>
      </c>
      <c r="E347" t="str">
        <f>VLOOKUP(F347,'Books Database'!B$2:C$500,2,0)</f>
        <v>The rabbit sends in a little bill (Alice's adventures in wonderland)</v>
      </c>
      <c r="F347">
        <v>102</v>
      </c>
      <c r="G347" s="3">
        <v>42941</v>
      </c>
      <c r="H347" s="3">
        <f t="shared" si="34"/>
        <v>42948</v>
      </c>
      <c r="I347" s="17"/>
    </row>
    <row r="348" spans="3:9">
      <c r="C348">
        <v>335</v>
      </c>
      <c r="D348" t="s">
        <v>130</v>
      </c>
      <c r="E348" t="str">
        <f>VLOOKUP(F348,'Books Database'!B$2:C$500,2,0)</f>
        <v>I Wonder Why- Racecars go fast</v>
      </c>
      <c r="F348">
        <v>303</v>
      </c>
      <c r="G348" s="3">
        <v>42941</v>
      </c>
      <c r="H348" s="3">
        <f t="shared" ref="H348:H362" si="35">G348+7</f>
        <v>42948</v>
      </c>
      <c r="I348" s="11">
        <v>42962</v>
      </c>
    </row>
    <row r="349" spans="3:9">
      <c r="C349">
        <v>336</v>
      </c>
      <c r="D349" t="s">
        <v>130</v>
      </c>
      <c r="E349" t="str">
        <f>VLOOKUP(F349,'Books Database'!B$2:C$500,2,0)</f>
        <v>I Wonder Why - The Earth Shakes</v>
      </c>
      <c r="F349">
        <v>310</v>
      </c>
      <c r="G349" s="3">
        <v>42941</v>
      </c>
      <c r="H349" s="3">
        <f t="shared" si="35"/>
        <v>42948</v>
      </c>
      <c r="I349" s="11">
        <v>42962</v>
      </c>
    </row>
    <row r="350" spans="3:9">
      <c r="C350">
        <v>337</v>
      </c>
      <c r="D350" t="s">
        <v>130</v>
      </c>
      <c r="E350" t="str">
        <f>VLOOKUP(F350,'Books Database'!B$2:C$500,2,0)</f>
        <v>3-D Thriller Human Body, with 3-D goggles</v>
      </c>
      <c r="F350">
        <v>287</v>
      </c>
      <c r="G350" s="3">
        <v>42941</v>
      </c>
      <c r="H350" s="3">
        <f t="shared" si="35"/>
        <v>42948</v>
      </c>
      <c r="I350" s="11">
        <v>42962</v>
      </c>
    </row>
    <row r="351" spans="3:9">
      <c r="C351">
        <v>338</v>
      </c>
      <c r="D351" t="s">
        <v>136</v>
      </c>
      <c r="E351" t="str">
        <f>VLOOKUP(F351,'Books Database'!B$2:C$500,2,0)</f>
        <v>The Mock Turtle's story (Alice's adventures in wonderland)</v>
      </c>
      <c r="F351">
        <v>97</v>
      </c>
      <c r="G351" s="3">
        <v>42941</v>
      </c>
      <c r="H351" s="3">
        <f t="shared" si="35"/>
        <v>42948</v>
      </c>
      <c r="I351" s="11">
        <v>42962</v>
      </c>
    </row>
    <row r="352" spans="3:9">
      <c r="C352">
        <v>339</v>
      </c>
      <c r="D352" t="s">
        <v>136</v>
      </c>
      <c r="E352" t="str">
        <f>VLOOKUP(F352,'Books Database'!B$2:C$500,2,0)</f>
        <v>Julia the sleeping beauty fairy</v>
      </c>
      <c r="F352">
        <v>45</v>
      </c>
      <c r="G352" s="3">
        <v>42941</v>
      </c>
      <c r="H352" s="3">
        <f t="shared" si="35"/>
        <v>42948</v>
      </c>
      <c r="I352" s="11">
        <v>42962</v>
      </c>
    </row>
    <row r="353" spans="3:9">
      <c r="C353">
        <v>340</v>
      </c>
      <c r="D353" t="s">
        <v>136</v>
      </c>
      <c r="E353" t="str">
        <f>VLOOKUP(F353,'Books Database'!B$2:C$500,2,0)</f>
        <v>Geronimo Stilton - The Mouse Hoax</v>
      </c>
      <c r="F353">
        <v>232</v>
      </c>
      <c r="G353" s="3">
        <v>42941</v>
      </c>
      <c r="H353" s="3">
        <f t="shared" si="35"/>
        <v>42948</v>
      </c>
      <c r="I353" s="11">
        <v>42962</v>
      </c>
    </row>
    <row r="354" spans="3:9">
      <c r="C354">
        <v>341</v>
      </c>
      <c r="D354" t="s">
        <v>136</v>
      </c>
      <c r="E354" t="str">
        <f>VLOOKUP(F354,'Books Database'!B$2:C$500,2,0)</f>
        <v>Geronimo Stilton - The Haunted Castle</v>
      </c>
      <c r="F354">
        <v>233</v>
      </c>
      <c r="G354" s="3">
        <v>42941</v>
      </c>
      <c r="H354" s="3">
        <f t="shared" si="35"/>
        <v>42948</v>
      </c>
      <c r="I354" s="11">
        <v>42962</v>
      </c>
    </row>
    <row r="355" spans="3:9">
      <c r="C355">
        <v>342</v>
      </c>
      <c r="D355" t="s">
        <v>136</v>
      </c>
      <c r="E355" t="str">
        <f>VLOOKUP(F355,'Books Database'!B$2:C$500,2,0)</f>
        <v>Ladybug girl</v>
      </c>
      <c r="F355">
        <v>55</v>
      </c>
      <c r="G355" s="3">
        <v>42941</v>
      </c>
      <c r="H355" s="3">
        <f t="shared" si="35"/>
        <v>42948</v>
      </c>
      <c r="I355" s="11">
        <v>42962</v>
      </c>
    </row>
    <row r="356" spans="3:9">
      <c r="C356">
        <v>343</v>
      </c>
      <c r="D356" t="s">
        <v>137</v>
      </c>
      <c r="E356" t="str">
        <f>VLOOKUP(F356,'Books Database'!B$2:C$500,2,0)</f>
        <v>My treasury of Good night stories</v>
      </c>
      <c r="F356">
        <v>62</v>
      </c>
      <c r="G356" s="3">
        <v>42941</v>
      </c>
      <c r="H356" s="3">
        <f t="shared" si="35"/>
        <v>42948</v>
      </c>
      <c r="I356" s="11">
        <v>42962</v>
      </c>
    </row>
    <row r="357" spans="3:9">
      <c r="C357">
        <v>344</v>
      </c>
      <c r="D357" t="s">
        <v>137</v>
      </c>
      <c r="E357" t="str">
        <f>VLOOKUP(F357,'Books Database'!B$2:C$500,2,0)</f>
        <v>Milly, Molly and Mipper</v>
      </c>
      <c r="F357">
        <v>7</v>
      </c>
      <c r="G357" s="3">
        <v>42941</v>
      </c>
      <c r="H357" s="3">
        <f t="shared" si="35"/>
        <v>42948</v>
      </c>
      <c r="I357" s="11">
        <v>42962</v>
      </c>
    </row>
    <row r="358" spans="3:9">
      <c r="C358">
        <v>345</v>
      </c>
      <c r="D358" t="s">
        <v>137</v>
      </c>
      <c r="E358" t="str">
        <f>VLOOKUP(F358,'Books Database'!B$2:C$500,2,0)</f>
        <v>Milly, Molly and BushBob</v>
      </c>
      <c r="F358">
        <v>10</v>
      </c>
      <c r="G358" s="3">
        <v>42941</v>
      </c>
      <c r="H358" s="3">
        <f t="shared" si="35"/>
        <v>42948</v>
      </c>
      <c r="I358" s="11">
        <v>42962</v>
      </c>
    </row>
    <row r="359" spans="3:9">
      <c r="C359">
        <v>346</v>
      </c>
      <c r="D359" t="s">
        <v>137</v>
      </c>
      <c r="E359" t="str">
        <f>VLOOKUP(F359,'Books Database'!B$2:C$500,2,0)</f>
        <v>Milly, Molly and the tree Hut</v>
      </c>
      <c r="F359">
        <v>8</v>
      </c>
      <c r="G359" s="3">
        <v>42941</v>
      </c>
      <c r="H359" s="3">
        <f t="shared" si="35"/>
        <v>42948</v>
      </c>
      <c r="I359" s="11">
        <v>42962</v>
      </c>
    </row>
    <row r="360" spans="3:9">
      <c r="C360">
        <v>347</v>
      </c>
      <c r="D360" t="s">
        <v>142</v>
      </c>
      <c r="E360" t="str">
        <f>VLOOKUP(F360,'Books Database'!B$2:C$500,2,0)</f>
        <v>ME Kids 2011 July</v>
      </c>
      <c r="F360">
        <v>194</v>
      </c>
      <c r="G360" s="3">
        <v>42941</v>
      </c>
      <c r="H360" s="3">
        <f t="shared" si="35"/>
        <v>42948</v>
      </c>
      <c r="I360" s="11">
        <v>42962</v>
      </c>
    </row>
    <row r="361" spans="3:9">
      <c r="C361">
        <v>348</v>
      </c>
      <c r="D361" t="s">
        <v>142</v>
      </c>
      <c r="E361" t="str">
        <f>VLOOKUP(F361,'Books Database'!B$2:C$500,2,0)</f>
        <v>Vikas Treasure of Stories - Jasmine Book</v>
      </c>
      <c r="F361">
        <v>137</v>
      </c>
      <c r="G361" s="3">
        <v>42941</v>
      </c>
      <c r="H361" s="3">
        <f t="shared" si="35"/>
        <v>42948</v>
      </c>
      <c r="I361" s="11">
        <v>42962</v>
      </c>
    </row>
    <row r="362" spans="3:9">
      <c r="C362">
        <v>349</v>
      </c>
      <c r="D362" t="s">
        <v>142</v>
      </c>
      <c r="E362" t="str">
        <f>VLOOKUP(F362,'Books Database'!B$2:C$500,2,0)</f>
        <v>Joy Series Stories for Kids - Monday Story Book</v>
      </c>
      <c r="F362">
        <v>297</v>
      </c>
      <c r="G362" s="3">
        <v>42941</v>
      </c>
      <c r="H362" s="3">
        <f t="shared" si="35"/>
        <v>42948</v>
      </c>
      <c r="I362" s="11">
        <v>42962</v>
      </c>
    </row>
    <row r="363" spans="3:9">
      <c r="C363">
        <v>350</v>
      </c>
      <c r="D363" t="s">
        <v>142</v>
      </c>
      <c r="E363" t="str">
        <f>VLOOKUP(F363,'Books Database'!B$2:C$500,2,0)</f>
        <v>Joy Series Stories for Kids - Tuesday Story Book</v>
      </c>
      <c r="F363">
        <v>296</v>
      </c>
      <c r="G363" s="3">
        <v>42941</v>
      </c>
      <c r="H363" s="3">
        <f t="shared" ref="H363:H369" si="36">G363+7</f>
        <v>42948</v>
      </c>
      <c r="I363" s="11">
        <v>42962</v>
      </c>
    </row>
    <row r="364" spans="3:9">
      <c r="C364">
        <v>351</v>
      </c>
      <c r="D364" t="s">
        <v>254</v>
      </c>
      <c r="E364" t="str">
        <f>VLOOKUP(F364,'Books Database'!B$2:C$500,2,0)</f>
        <v>Hold your head High little Giraffe</v>
      </c>
      <c r="F364">
        <v>80</v>
      </c>
      <c r="G364" s="3">
        <v>42944</v>
      </c>
      <c r="H364" s="3">
        <f t="shared" si="36"/>
        <v>42951</v>
      </c>
      <c r="I364" s="11">
        <v>42958</v>
      </c>
    </row>
    <row r="365" spans="3:9">
      <c r="C365">
        <v>352</v>
      </c>
      <c r="D365" t="s">
        <v>254</v>
      </c>
      <c r="E365" t="str">
        <f>VLOOKUP(F365,'Books Database'!B$2:C$500,2,0)</f>
        <v>Curious George and the fire-fighters</v>
      </c>
      <c r="F365">
        <v>41</v>
      </c>
      <c r="G365" s="3">
        <v>42944</v>
      </c>
      <c r="H365" s="3">
        <f t="shared" si="36"/>
        <v>42951</v>
      </c>
      <c r="I365" s="11">
        <v>42958</v>
      </c>
    </row>
    <row r="366" spans="3:9">
      <c r="C366">
        <v>353</v>
      </c>
      <c r="D366" t="s">
        <v>254</v>
      </c>
      <c r="E366" t="str">
        <f>VLOOKUP(F366,'Books Database'!B$2:C$500,2,0)</f>
        <v>Fairy Tales (fairy tales for Children)</v>
      </c>
      <c r="F366">
        <v>69</v>
      </c>
      <c r="G366" s="3">
        <v>42944</v>
      </c>
      <c r="H366" s="3">
        <f t="shared" si="36"/>
        <v>42951</v>
      </c>
      <c r="I366" s="11">
        <v>42958</v>
      </c>
    </row>
    <row r="367" spans="3:9">
      <c r="C367">
        <v>354</v>
      </c>
      <c r="D367" t="s">
        <v>207</v>
      </c>
      <c r="E367" t="str">
        <f>VLOOKUP(F367,'Books Database'!B$2:C$500,2,0)</f>
        <v>Isem in Grumpy town</v>
      </c>
      <c r="F367">
        <v>29</v>
      </c>
      <c r="G367" s="3">
        <v>42944</v>
      </c>
      <c r="H367" s="3">
        <f t="shared" si="36"/>
        <v>42951</v>
      </c>
      <c r="I367" s="11">
        <v>42958</v>
      </c>
    </row>
    <row r="368" spans="3:9">
      <c r="C368">
        <v>355</v>
      </c>
      <c r="D368" t="s">
        <v>207</v>
      </c>
      <c r="E368" t="str">
        <f>VLOOKUP(F368,'Books Database'!B$2:C$500,2,0)</f>
        <v>The Very Hungry Caterpillar - Eric Carle (Board Book)</v>
      </c>
      <c r="F368">
        <v>325</v>
      </c>
      <c r="G368" s="3">
        <v>42944</v>
      </c>
      <c r="H368" s="3">
        <f t="shared" si="36"/>
        <v>42951</v>
      </c>
      <c r="I368" s="11">
        <v>42958</v>
      </c>
    </row>
    <row r="369" spans="3:9">
      <c r="C369">
        <v>356</v>
      </c>
      <c r="D369" t="s">
        <v>207</v>
      </c>
      <c r="E369" t="str">
        <f>VLOOKUP(F369,'Books Database'!B$2:C$500,2,0)</f>
        <v>I Wonder Why - My Heart Beats</v>
      </c>
      <c r="F369">
        <v>304</v>
      </c>
      <c r="G369" s="3">
        <v>42944</v>
      </c>
      <c r="H369" s="3">
        <f t="shared" si="36"/>
        <v>42951</v>
      </c>
      <c r="I369" s="11">
        <v>42958</v>
      </c>
    </row>
    <row r="370" spans="3:9">
      <c r="C370" s="7"/>
      <c r="D370" s="7" t="s">
        <v>432</v>
      </c>
      <c r="E370" s="7" t="e">
        <f>VLOOKUP(F370,'Books Database'!B$2:C$500,2,0)</f>
        <v>#N/A</v>
      </c>
      <c r="F370" s="7"/>
      <c r="G370" s="7"/>
      <c r="H370" s="7"/>
      <c r="I370" s="12"/>
    </row>
    <row r="371" spans="3:9">
      <c r="C371" s="7"/>
      <c r="D371" s="7" t="s">
        <v>432</v>
      </c>
      <c r="E371" s="7" t="e">
        <f>VLOOKUP(F371,'Books Database'!B$2:C$500,2,0)</f>
        <v>#N/A</v>
      </c>
      <c r="F371" s="7"/>
      <c r="G371" s="7"/>
      <c r="H371" s="7"/>
      <c r="I371" s="12"/>
    </row>
    <row r="372" spans="3:9">
      <c r="C372" s="7"/>
      <c r="D372" s="7" t="s">
        <v>432</v>
      </c>
      <c r="E372" s="7" t="e">
        <f>VLOOKUP(F372,'Books Database'!B$2:C$500,2,0)</f>
        <v>#N/A</v>
      </c>
      <c r="F372" s="7"/>
      <c r="G372" s="7"/>
      <c r="H372" s="7"/>
      <c r="I372" s="12"/>
    </row>
    <row r="373" spans="3:9">
      <c r="C373">
        <v>357</v>
      </c>
      <c r="D373" t="s">
        <v>207</v>
      </c>
      <c r="E373" t="str">
        <f>VLOOKUP(F373,'Books Database'!B$2:C$500,2,0)</f>
        <v>Little Miss Helpful</v>
      </c>
      <c r="F373">
        <v>172</v>
      </c>
      <c r="G373" s="3">
        <v>42958</v>
      </c>
      <c r="H373" s="3">
        <f t="shared" ref="H373:H383" si="37">G373+7</f>
        <v>42965</v>
      </c>
      <c r="I373" s="11">
        <v>42962</v>
      </c>
    </row>
    <row r="374" spans="3:9">
      <c r="C374">
        <v>358</v>
      </c>
      <c r="D374" t="s">
        <v>207</v>
      </c>
      <c r="E374" t="str">
        <f>VLOOKUP(F374,'Books Database'!B$2:C$500,2,0)</f>
        <v>ME Kids 2010 October</v>
      </c>
      <c r="F374">
        <v>187</v>
      </c>
      <c r="G374" s="3">
        <v>42958</v>
      </c>
      <c r="H374" s="3">
        <f t="shared" si="37"/>
        <v>42965</v>
      </c>
      <c r="I374" s="11">
        <v>42962</v>
      </c>
    </row>
    <row r="375" spans="3:9">
      <c r="C375">
        <v>359</v>
      </c>
      <c r="D375" t="s">
        <v>207</v>
      </c>
      <c r="E375" t="str">
        <f>VLOOKUP(F375,'Books Database'!B$2:C$500,2,0)</f>
        <v>I Wonder Why - Kittens Purr</v>
      </c>
      <c r="F375">
        <v>309</v>
      </c>
      <c r="G375" s="3">
        <v>42958</v>
      </c>
      <c r="H375" s="3">
        <f t="shared" si="37"/>
        <v>42965</v>
      </c>
      <c r="I375" s="11">
        <v>42962</v>
      </c>
    </row>
    <row r="376" spans="3:9">
      <c r="C376">
        <v>360</v>
      </c>
      <c r="D376" t="s">
        <v>207</v>
      </c>
      <c r="E376" t="str">
        <f>VLOOKUP(F376,'Books Database'!B$2:C$500,2,0)</f>
        <v>Noddy and the singing bush</v>
      </c>
      <c r="F376">
        <v>63</v>
      </c>
      <c r="G376" s="3">
        <v>42962</v>
      </c>
      <c r="H376" s="3">
        <f t="shared" si="37"/>
        <v>42969</v>
      </c>
      <c r="I376" s="11">
        <v>42969</v>
      </c>
    </row>
    <row r="377" spans="3:9">
      <c r="C377">
        <v>361</v>
      </c>
      <c r="D377" t="s">
        <v>207</v>
      </c>
      <c r="E377" t="str">
        <f>VLOOKUP(F377,'Books Database'!B$2:C$500,2,0)</f>
        <v>I Wonder Why - The Tide comes In</v>
      </c>
      <c r="F377">
        <v>307</v>
      </c>
      <c r="G377" s="3">
        <v>42962</v>
      </c>
      <c r="H377" s="3">
        <f t="shared" si="37"/>
        <v>42969</v>
      </c>
      <c r="I377" s="11">
        <v>42969</v>
      </c>
    </row>
    <row r="378" spans="3:9">
      <c r="C378">
        <v>362</v>
      </c>
      <c r="D378" t="s">
        <v>207</v>
      </c>
      <c r="E378" t="str">
        <f>VLOOKUP(F378,'Books Database'!B$2:C$500,2,0)</f>
        <v>The Lobster Quadrille (Alice's adventures in wonderland)</v>
      </c>
      <c r="F378">
        <v>93</v>
      </c>
      <c r="G378" s="3">
        <v>42962</v>
      </c>
      <c r="H378" s="3">
        <f t="shared" si="37"/>
        <v>42969</v>
      </c>
      <c r="I378" s="11">
        <v>42969</v>
      </c>
    </row>
    <row r="379" spans="3:9">
      <c r="C379">
        <v>363</v>
      </c>
      <c r="D379" t="s">
        <v>142</v>
      </c>
      <c r="E379" t="str">
        <f>VLOOKUP(F379,'Books Database'!B$2:C$500,2,0)</f>
        <v>7-in-1 Panchtantra stories</v>
      </c>
      <c r="F379">
        <v>292</v>
      </c>
      <c r="G379" s="3">
        <v>42962</v>
      </c>
      <c r="H379" s="3">
        <f t="shared" si="37"/>
        <v>42969</v>
      </c>
      <c r="I379" s="11">
        <v>43000</v>
      </c>
    </row>
    <row r="380" spans="3:9">
      <c r="C380">
        <v>364</v>
      </c>
      <c r="D380" t="s">
        <v>142</v>
      </c>
      <c r="E380" t="str">
        <f>VLOOKUP(F380,'Books Database'!B$2:C$500,2,0)</f>
        <v>The trouble with Grandad</v>
      </c>
      <c r="F380">
        <v>15</v>
      </c>
      <c r="G380" s="3">
        <v>42962</v>
      </c>
      <c r="H380" s="3">
        <f t="shared" si="37"/>
        <v>42969</v>
      </c>
      <c r="I380" s="11">
        <v>43000</v>
      </c>
    </row>
    <row r="381" spans="3:9">
      <c r="C381">
        <v>365</v>
      </c>
      <c r="D381" t="s">
        <v>142</v>
      </c>
      <c r="E381" t="str">
        <f>VLOOKUP(F381,'Books Database'!B$2:C$500,2,0)</f>
        <v>Paddy Puppy's Adventure with Shapes</v>
      </c>
      <c r="F381">
        <v>302</v>
      </c>
      <c r="G381" s="3">
        <v>42962</v>
      </c>
      <c r="H381" s="3">
        <f t="shared" si="37"/>
        <v>42969</v>
      </c>
      <c r="I381" s="11">
        <v>43000</v>
      </c>
    </row>
    <row r="382" spans="3:9">
      <c r="C382">
        <v>366</v>
      </c>
      <c r="D382" t="s">
        <v>142</v>
      </c>
      <c r="E382" t="str">
        <f>VLOOKUP(F382,'Books Database'!B$2:C$500,2,0)</f>
        <v>Champak October (Second) 2012</v>
      </c>
      <c r="F382">
        <v>202</v>
      </c>
      <c r="G382" s="3">
        <v>42962</v>
      </c>
      <c r="H382" s="3">
        <f t="shared" si="37"/>
        <v>42969</v>
      </c>
      <c r="I382" s="11">
        <v>43000</v>
      </c>
    </row>
    <row r="383" spans="3:9">
      <c r="C383">
        <v>367</v>
      </c>
      <c r="D383" t="s">
        <v>136</v>
      </c>
      <c r="E383" t="str">
        <f>VLOOKUP(F383,'Books Database'!B$2:C$500,2,0)</f>
        <v>Rainbow Magic - Lucy the Diamond Fairy</v>
      </c>
      <c r="F383">
        <v>166</v>
      </c>
      <c r="G383" s="3">
        <v>42962</v>
      </c>
      <c r="H383" s="3">
        <f t="shared" si="37"/>
        <v>42969</v>
      </c>
      <c r="I383" s="11">
        <v>42986</v>
      </c>
    </row>
    <row r="384" spans="3:9">
      <c r="C384">
        <v>368</v>
      </c>
      <c r="D384" t="s">
        <v>136</v>
      </c>
      <c r="E384" t="str">
        <f>VLOOKUP(F384,'Books Database'!B$2:C$500,2,0)</f>
        <v>Lydia the reading fairy</v>
      </c>
      <c r="F384">
        <v>64</v>
      </c>
      <c r="G384" s="3">
        <v>42962</v>
      </c>
      <c r="H384" s="3">
        <f t="shared" ref="H384:H392" si="38">G384+7</f>
        <v>42969</v>
      </c>
      <c r="I384" s="11">
        <v>42986</v>
      </c>
    </row>
    <row r="385" spans="3:15">
      <c r="C385">
        <v>369</v>
      </c>
      <c r="D385" t="s">
        <v>136</v>
      </c>
      <c r="E385" t="str">
        <f>VLOOKUP(F385,'Books Database'!B$2:C$500,2,0)</f>
        <v>Rainbow Magic - Freya the Friday Fairy</v>
      </c>
      <c r="F385">
        <v>165</v>
      </c>
      <c r="G385" s="3">
        <v>42962</v>
      </c>
      <c r="H385" s="3">
        <f t="shared" si="38"/>
        <v>42969</v>
      </c>
      <c r="I385" s="11">
        <v>42986</v>
      </c>
    </row>
    <row r="386" spans="3:15">
      <c r="C386">
        <v>370</v>
      </c>
      <c r="D386" t="s">
        <v>136</v>
      </c>
      <c r="E386" t="str">
        <f>VLOOKUP(F386,'Books Database'!B$2:C$500,2,0)</f>
        <v>Geronimo Stilton - Its Halloween, You 'Fraidy Mouse!</v>
      </c>
      <c r="F386">
        <v>322</v>
      </c>
      <c r="G386" s="3">
        <v>42962</v>
      </c>
      <c r="H386" s="3">
        <f t="shared" si="38"/>
        <v>42969</v>
      </c>
      <c r="I386" s="11">
        <v>42986</v>
      </c>
    </row>
    <row r="387" spans="3:15">
      <c r="C387">
        <v>371</v>
      </c>
      <c r="D387" t="s">
        <v>136</v>
      </c>
      <c r="E387" t="str">
        <f>VLOOKUP(F387,'Books Database'!B$2:C$500,2,0)</f>
        <v>Fairy Tales (fairy tales for Children)</v>
      </c>
      <c r="F387">
        <v>69</v>
      </c>
      <c r="G387" s="3">
        <v>42962</v>
      </c>
      <c r="H387" s="3">
        <f t="shared" si="38"/>
        <v>42969</v>
      </c>
      <c r="I387" s="11">
        <v>42986</v>
      </c>
    </row>
    <row r="388" spans="3:15">
      <c r="C388">
        <v>372</v>
      </c>
      <c r="D388" t="s">
        <v>130</v>
      </c>
      <c r="E388" t="str">
        <f>VLOOKUP(F388,'Books Database'!B$2:C$500,2,0)</f>
        <v>Moral Stories lessons for life</v>
      </c>
      <c r="F388">
        <v>74</v>
      </c>
      <c r="G388" s="3">
        <v>42962</v>
      </c>
      <c r="H388" s="3">
        <f t="shared" si="38"/>
        <v>42969</v>
      </c>
      <c r="I388" s="17"/>
    </row>
    <row r="389" spans="3:15">
      <c r="C389">
        <v>373</v>
      </c>
      <c r="D389" t="s">
        <v>130</v>
      </c>
      <c r="E389" t="str">
        <f>VLOOKUP(F389,'Books Database'!B$2:C$500,2,0)</f>
        <v>Curious George and the dinosaur</v>
      </c>
      <c r="F389">
        <v>39</v>
      </c>
      <c r="G389" s="3">
        <v>42962</v>
      </c>
      <c r="H389" s="3">
        <f t="shared" si="38"/>
        <v>42969</v>
      </c>
      <c r="I389" s="17"/>
    </row>
    <row r="390" spans="3:15">
      <c r="C390">
        <v>374</v>
      </c>
      <c r="D390" t="s">
        <v>130</v>
      </c>
      <c r="E390" t="str">
        <f>VLOOKUP(F390,'Books Database'!B$2:C$500,2,0)</f>
        <v>Chatur Birbal (Hindi)</v>
      </c>
      <c r="F390">
        <v>319</v>
      </c>
      <c r="G390" s="3">
        <v>42962</v>
      </c>
      <c r="H390" s="3">
        <f t="shared" si="38"/>
        <v>42969</v>
      </c>
      <c r="I390" s="17"/>
    </row>
    <row r="391" spans="3:15">
      <c r="C391">
        <v>375</v>
      </c>
      <c r="D391" t="s">
        <v>137</v>
      </c>
      <c r="E391" t="str">
        <f>VLOOKUP(F391,'Books Database'!B$2:C$500,2,0)</f>
        <v>The pool of Tears (Alice's adventures in wonderland)</v>
      </c>
      <c r="F391">
        <v>91</v>
      </c>
      <c r="G391" s="3">
        <v>42962</v>
      </c>
      <c r="H391" s="3">
        <f t="shared" si="38"/>
        <v>42969</v>
      </c>
      <c r="I391" s="11">
        <v>42986</v>
      </c>
    </row>
    <row r="392" spans="3:15">
      <c r="C392">
        <v>376</v>
      </c>
      <c r="D392" t="s">
        <v>137</v>
      </c>
      <c r="E392" t="str">
        <f>VLOOKUP(F392,'Books Database'!B$2:C$500,2,0)</f>
        <v>Milly, Molly and the wind</v>
      </c>
      <c r="F392">
        <v>3</v>
      </c>
      <c r="G392" s="3">
        <v>42962</v>
      </c>
      <c r="H392" s="3">
        <f t="shared" si="38"/>
        <v>42969</v>
      </c>
      <c r="I392" s="11">
        <v>42986</v>
      </c>
    </row>
    <row r="393" spans="3:15" s="7" customFormat="1">
      <c r="D393" s="7" t="s">
        <v>454</v>
      </c>
      <c r="G393" s="13"/>
      <c r="H393" s="13"/>
      <c r="I393" s="15"/>
      <c r="O393" s="14"/>
    </row>
    <row r="394" spans="3:15">
      <c r="C394">
        <v>377</v>
      </c>
      <c r="D394" t="s">
        <v>207</v>
      </c>
      <c r="E394" t="str">
        <f>VLOOKUP(F394,'Books Database'!B$2:C$500,2,0)</f>
        <v>I Wonder Why - Kings lived in Castles</v>
      </c>
      <c r="F394">
        <v>312</v>
      </c>
      <c r="G394" s="3">
        <v>42969</v>
      </c>
      <c r="H394" s="3">
        <f t="shared" ref="H394" si="39">G394+7</f>
        <v>42976</v>
      </c>
      <c r="I394" s="11">
        <v>42976</v>
      </c>
    </row>
    <row r="395" spans="3:15">
      <c r="C395">
        <v>378</v>
      </c>
      <c r="D395" t="s">
        <v>207</v>
      </c>
      <c r="E395" t="str">
        <f>VLOOKUP(F395,'Books Database'!B$2:C$500,2,0)</f>
        <v>The Supermarket Chase</v>
      </c>
      <c r="F395">
        <v>127</v>
      </c>
      <c r="G395" s="3">
        <v>42969</v>
      </c>
      <c r="H395" s="3">
        <f t="shared" ref="H395:H397" si="40">G395+7</f>
        <v>42976</v>
      </c>
      <c r="I395" s="11">
        <v>42976</v>
      </c>
    </row>
    <row r="396" spans="3:15">
      <c r="C396">
        <v>379</v>
      </c>
      <c r="D396" t="s">
        <v>207</v>
      </c>
      <c r="E396" t="str">
        <f>VLOOKUP(F396,'Books Database'!B$2:C$500,2,0)</f>
        <v>ME Kids 2011 August</v>
      </c>
      <c r="F396">
        <v>195</v>
      </c>
      <c r="G396" s="3">
        <v>42969</v>
      </c>
      <c r="H396" s="3">
        <f t="shared" si="40"/>
        <v>42976</v>
      </c>
      <c r="I396" s="11">
        <v>42976</v>
      </c>
    </row>
    <row r="397" spans="3:15">
      <c r="C397">
        <v>380</v>
      </c>
      <c r="D397" t="s">
        <v>207</v>
      </c>
      <c r="E397" t="str">
        <f>VLOOKUP(F397,'Books Database'!B$2:C$500,2,0)</f>
        <v>Eric's Elephant on Holiday</v>
      </c>
      <c r="F397">
        <v>126</v>
      </c>
      <c r="G397" s="3">
        <v>42976</v>
      </c>
      <c r="H397" s="3">
        <f t="shared" si="40"/>
        <v>42983</v>
      </c>
      <c r="I397" s="11">
        <v>42986</v>
      </c>
    </row>
    <row r="398" spans="3:15">
      <c r="C398">
        <v>381</v>
      </c>
      <c r="D398" t="s">
        <v>207</v>
      </c>
      <c r="E398" t="str">
        <f>VLOOKUP(F398,'Books Database'!B$2:C$500,2,0)</f>
        <v>I Wonder Why - The Earth Shakes</v>
      </c>
      <c r="F398">
        <v>310</v>
      </c>
      <c r="G398" s="3">
        <v>42976</v>
      </c>
      <c r="H398" s="3">
        <f t="shared" ref="H398:H399" si="41">G398+7</f>
        <v>42983</v>
      </c>
      <c r="I398" s="11">
        <v>42986</v>
      </c>
    </row>
    <row r="399" spans="3:15">
      <c r="C399">
        <v>382</v>
      </c>
      <c r="D399" t="s">
        <v>207</v>
      </c>
      <c r="E399" t="str">
        <f>VLOOKUP(F399,'Books Database'!B$2:C$500,2,0)</f>
        <v>I Wonder Why - Dinosaurs had Spikes</v>
      </c>
      <c r="F399">
        <v>308</v>
      </c>
      <c r="G399" s="3">
        <v>42976</v>
      </c>
      <c r="H399" s="3">
        <f t="shared" si="41"/>
        <v>42983</v>
      </c>
      <c r="I399" s="11">
        <v>42986</v>
      </c>
    </row>
    <row r="400" spans="3:15">
      <c r="C400">
        <v>383</v>
      </c>
      <c r="D400" t="s">
        <v>138</v>
      </c>
      <c r="E400" t="str">
        <f>VLOOKUP(F400,'Books Database'!B$2:C$500,2,0)</f>
        <v>My First Counting Board Book</v>
      </c>
      <c r="F400">
        <v>147</v>
      </c>
      <c r="G400" s="3">
        <v>42976</v>
      </c>
      <c r="H400" s="3">
        <f t="shared" ref="H400:H402" si="42">G400+7</f>
        <v>42983</v>
      </c>
      <c r="I400" s="11">
        <v>42983</v>
      </c>
    </row>
    <row r="401" spans="3:15">
      <c r="C401">
        <v>384</v>
      </c>
      <c r="D401" t="s">
        <v>138</v>
      </c>
      <c r="E401" t="str">
        <f>VLOOKUP(F401,'Books Database'!B$2:C$500,2,0)</f>
        <v>Perry the Piggy - Board Book</v>
      </c>
      <c r="F401">
        <v>291</v>
      </c>
      <c r="G401" s="3">
        <v>42976</v>
      </c>
      <c r="H401" s="3">
        <f t="shared" si="42"/>
        <v>42983</v>
      </c>
      <c r="I401" s="11">
        <v>42983</v>
      </c>
    </row>
    <row r="402" spans="3:15">
      <c r="C402">
        <v>385</v>
      </c>
      <c r="D402" t="s">
        <v>138</v>
      </c>
      <c r="E402" t="str">
        <f>VLOOKUP(F402,'Books Database'!B$2:C$500,2,0)</f>
        <v>Golly the Goat - Board book</v>
      </c>
      <c r="F402">
        <v>290</v>
      </c>
      <c r="G402" s="3">
        <v>42976</v>
      </c>
      <c r="H402" s="3">
        <f t="shared" si="42"/>
        <v>42983</v>
      </c>
      <c r="I402" s="11">
        <v>42983</v>
      </c>
    </row>
    <row r="403" spans="3:15">
      <c r="C403">
        <v>386</v>
      </c>
      <c r="D403" t="s">
        <v>144</v>
      </c>
      <c r="E403" t="str">
        <f>VLOOKUP(F403,'Books Database'!B$2:C$500,2,0)</f>
        <v>Tinkle - Butterfingers goes bonkers - 2</v>
      </c>
      <c r="F403">
        <v>176</v>
      </c>
      <c r="G403" s="3">
        <v>42976</v>
      </c>
      <c r="H403" s="3">
        <f t="shared" ref="H403:H466" si="43">G403+7</f>
        <v>42983</v>
      </c>
      <c r="I403" s="3">
        <v>42996</v>
      </c>
    </row>
    <row r="404" spans="3:15">
      <c r="C404">
        <v>387</v>
      </c>
      <c r="D404" t="s">
        <v>211</v>
      </c>
      <c r="E404" t="str">
        <f>VLOOKUP(F404,'Books Database'!B$2:C$500,2,0)</f>
        <v>ABCD board book</v>
      </c>
      <c r="F404">
        <v>108</v>
      </c>
      <c r="G404" s="3">
        <v>42976</v>
      </c>
      <c r="H404" s="3">
        <f t="shared" si="43"/>
        <v>42983</v>
      </c>
      <c r="I404" s="3">
        <v>42996</v>
      </c>
    </row>
    <row r="405" spans="3:15">
      <c r="C405">
        <v>388</v>
      </c>
      <c r="D405" t="s">
        <v>211</v>
      </c>
      <c r="E405" t="str">
        <f>VLOOKUP(F405,'Books Database'!B$2:C$500,2,0)</f>
        <v>Little Miss Helpful</v>
      </c>
      <c r="F405">
        <v>172</v>
      </c>
      <c r="G405" s="3">
        <v>42976</v>
      </c>
      <c r="H405" s="3">
        <f t="shared" si="43"/>
        <v>42983</v>
      </c>
      <c r="I405" s="3">
        <v>42996</v>
      </c>
    </row>
    <row r="406" spans="3:15">
      <c r="C406">
        <v>389</v>
      </c>
      <c r="D406" t="s">
        <v>211</v>
      </c>
      <c r="E406" t="str">
        <f>VLOOKUP(F406,'Books Database'!B$2:C$500,2,0)</f>
        <v>Jumbo Jet Board Book</v>
      </c>
      <c r="F406">
        <v>149</v>
      </c>
      <c r="G406" s="3">
        <v>42976</v>
      </c>
      <c r="H406" s="3">
        <f t="shared" si="43"/>
        <v>42983</v>
      </c>
      <c r="I406" s="3">
        <v>42996</v>
      </c>
    </row>
    <row r="407" spans="3:15" s="7" customFormat="1">
      <c r="D407" s="7" t="s">
        <v>454</v>
      </c>
      <c r="G407" s="13"/>
      <c r="H407" s="13"/>
      <c r="I407" s="13"/>
      <c r="O407" s="14"/>
    </row>
    <row r="408" spans="3:15">
      <c r="C408">
        <v>390</v>
      </c>
      <c r="D408" t="s">
        <v>138</v>
      </c>
      <c r="E408" t="str">
        <f>VLOOKUP(F408,'Books Database'!B$2:C$500,2,0)</f>
        <v>Cosy Kitten Board Book</v>
      </c>
      <c r="F408">
        <v>150</v>
      </c>
      <c r="G408" s="3">
        <v>42983</v>
      </c>
      <c r="H408" s="3">
        <f t="shared" si="43"/>
        <v>42990</v>
      </c>
      <c r="I408" s="11">
        <v>42993</v>
      </c>
    </row>
    <row r="409" spans="3:15">
      <c r="C409">
        <v>391</v>
      </c>
      <c r="D409" t="s">
        <v>138</v>
      </c>
      <c r="E409" t="str">
        <f>VLOOKUP(F409,'Books Database'!B$2:C$500,2,0)</f>
        <v>The magic school bus meets the rots squad</v>
      </c>
      <c r="F409">
        <v>51</v>
      </c>
      <c r="G409" s="3">
        <v>42983</v>
      </c>
      <c r="H409" s="3">
        <f t="shared" si="43"/>
        <v>42990</v>
      </c>
      <c r="I409" s="11">
        <v>42993</v>
      </c>
    </row>
    <row r="410" spans="3:15">
      <c r="C410">
        <v>392</v>
      </c>
      <c r="D410" t="s">
        <v>138</v>
      </c>
      <c r="E410" t="str">
        <f>VLOOKUP(F410,'Books Database'!B$2:C$500,2,0)</f>
        <v>ME Kids 2011 December</v>
      </c>
      <c r="F410">
        <v>199</v>
      </c>
      <c r="G410" s="3">
        <v>42983</v>
      </c>
      <c r="H410" s="3">
        <f t="shared" si="43"/>
        <v>42990</v>
      </c>
      <c r="I410" s="11">
        <v>42993</v>
      </c>
    </row>
    <row r="411" spans="3:15">
      <c r="C411">
        <v>393</v>
      </c>
      <c r="D411" t="s">
        <v>135</v>
      </c>
      <c r="E411" t="str">
        <f>VLOOKUP(F411,'Books Database'!B$2:C$500,2,0)</f>
        <v>Roald Dahl - Fantastic Mr. Fox</v>
      </c>
      <c r="F411">
        <v>236</v>
      </c>
      <c r="G411" s="3">
        <v>42983</v>
      </c>
      <c r="H411" s="3">
        <f t="shared" ref="H411:H426" si="44">G411+7</f>
        <v>42990</v>
      </c>
      <c r="I411" s="17"/>
    </row>
    <row r="412" spans="3:15">
      <c r="C412">
        <v>394</v>
      </c>
      <c r="D412" t="s">
        <v>207</v>
      </c>
      <c r="E412" t="str">
        <f>VLOOKUP(F412,'Books Database'!B$2:C$500,2,0)</f>
        <v>I Wonder Why - It Rains</v>
      </c>
      <c r="F412">
        <v>305</v>
      </c>
      <c r="G412" s="11">
        <v>42986</v>
      </c>
      <c r="H412" s="3">
        <f t="shared" si="43"/>
        <v>42993</v>
      </c>
      <c r="I412" s="11">
        <v>43004</v>
      </c>
    </row>
    <row r="413" spans="3:15">
      <c r="C413">
        <v>395</v>
      </c>
      <c r="D413" t="s">
        <v>207</v>
      </c>
      <c r="E413" t="str">
        <f>VLOOKUP(F413,'Books Database'!B$2:C$500,2,0)</f>
        <v>Frozen</v>
      </c>
      <c r="F413">
        <v>61</v>
      </c>
      <c r="G413" s="11">
        <v>42986</v>
      </c>
      <c r="H413" s="3">
        <f t="shared" si="43"/>
        <v>42993</v>
      </c>
      <c r="I413" s="11">
        <v>43004</v>
      </c>
    </row>
    <row r="414" spans="3:15">
      <c r="C414">
        <v>396</v>
      </c>
      <c r="D414" t="s">
        <v>207</v>
      </c>
      <c r="E414" t="str">
        <f>VLOOKUP(F414,'Books Database'!B$2:C$500,2,0)</f>
        <v>The Absolute Faith</v>
      </c>
      <c r="F414">
        <v>164</v>
      </c>
      <c r="G414" s="11">
        <v>42986</v>
      </c>
      <c r="H414" s="3">
        <f t="shared" si="43"/>
        <v>42993</v>
      </c>
      <c r="I414" s="11">
        <v>43004</v>
      </c>
    </row>
    <row r="415" spans="3:15">
      <c r="C415">
        <v>397</v>
      </c>
      <c r="D415" t="s">
        <v>137</v>
      </c>
      <c r="E415" t="str">
        <f>VLOOKUP(F415,'Books Database'!B$2:C$500,2,0)</f>
        <v>Rainbow Magic - Freya the Friday Fairy</v>
      </c>
      <c r="F415">
        <v>165</v>
      </c>
      <c r="G415" s="11">
        <v>42986</v>
      </c>
      <c r="H415" s="3">
        <f t="shared" si="43"/>
        <v>42993</v>
      </c>
      <c r="I415" s="11">
        <v>43004</v>
      </c>
    </row>
    <row r="416" spans="3:15">
      <c r="C416">
        <v>398</v>
      </c>
      <c r="D416" t="s">
        <v>137</v>
      </c>
      <c r="E416" t="str">
        <f>VLOOKUP(F416,'Books Database'!B$2:C$500,2,0)</f>
        <v>Eleanor the snow white Fairy</v>
      </c>
      <c r="F416">
        <v>46</v>
      </c>
      <c r="G416" s="11">
        <v>42986</v>
      </c>
      <c r="H416" s="3">
        <f t="shared" si="43"/>
        <v>42993</v>
      </c>
      <c r="I416" s="11">
        <v>43004</v>
      </c>
    </row>
    <row r="417" spans="3:15">
      <c r="C417">
        <v>399</v>
      </c>
      <c r="D417" t="s">
        <v>137</v>
      </c>
      <c r="E417" t="str">
        <f>VLOOKUP(F417,'Books Database'!B$2:C$500,2,0)</f>
        <v>Milly, Molly and Mipper</v>
      </c>
      <c r="F417">
        <v>7</v>
      </c>
      <c r="G417" s="11">
        <v>42986</v>
      </c>
      <c r="H417" s="3">
        <f t="shared" si="43"/>
        <v>42993</v>
      </c>
      <c r="I417" s="11">
        <v>43004</v>
      </c>
    </row>
    <row r="418" spans="3:15">
      <c r="C418">
        <v>400</v>
      </c>
      <c r="D418" t="s">
        <v>137</v>
      </c>
      <c r="E418" t="str">
        <f>VLOOKUP(F418,'Books Database'!B$2:C$500,2,0)</f>
        <v>Milly, Molly and the Magic Muffins</v>
      </c>
      <c r="F418">
        <v>9</v>
      </c>
      <c r="G418" s="11">
        <v>42986</v>
      </c>
      <c r="H418" s="3">
        <f t="shared" si="43"/>
        <v>42993</v>
      </c>
      <c r="I418" s="11">
        <v>43004</v>
      </c>
    </row>
    <row r="419" spans="3:15">
      <c r="C419">
        <v>401</v>
      </c>
      <c r="D419" t="s">
        <v>136</v>
      </c>
      <c r="E419" t="str">
        <f>VLOOKUP(F419,'Books Database'!B$2:C$500,2,0)</f>
        <v>Enid Blyton's Goodnight stories</v>
      </c>
      <c r="F419">
        <v>44</v>
      </c>
      <c r="G419" s="11">
        <v>42986</v>
      </c>
      <c r="H419" s="3">
        <f t="shared" si="43"/>
        <v>42993</v>
      </c>
      <c r="I419" s="11">
        <v>43004</v>
      </c>
    </row>
    <row r="420" spans="3:15">
      <c r="C420">
        <v>402</v>
      </c>
      <c r="D420" t="s">
        <v>136</v>
      </c>
      <c r="E420" t="str">
        <f>VLOOKUP(F420,'Books Database'!B$2:C$500,2,0)</f>
        <v>Alice in Wonderland</v>
      </c>
      <c r="F420">
        <v>124</v>
      </c>
      <c r="G420" s="11">
        <v>42986</v>
      </c>
      <c r="H420" s="3">
        <f t="shared" si="43"/>
        <v>42993</v>
      </c>
      <c r="I420" s="11">
        <v>43004</v>
      </c>
    </row>
    <row r="421" spans="3:15">
      <c r="C421">
        <v>403</v>
      </c>
      <c r="D421" t="s">
        <v>136</v>
      </c>
      <c r="E421" t="str">
        <f>VLOOKUP(F421,'Books Database'!B$2:C$500,2,0)</f>
        <v>Enid Blyton's  the New adventures of the Wishing Chair - The Island of Surprises</v>
      </c>
      <c r="F421">
        <v>240</v>
      </c>
      <c r="G421" s="11">
        <v>42986</v>
      </c>
      <c r="H421" s="3">
        <f t="shared" si="43"/>
        <v>42993</v>
      </c>
      <c r="I421" s="11">
        <v>43004</v>
      </c>
    </row>
    <row r="422" spans="3:15">
      <c r="C422">
        <v>404</v>
      </c>
      <c r="D422" t="s">
        <v>136</v>
      </c>
      <c r="E422" t="str">
        <f>VLOOKUP(F422,'Books Database'!B$2:C$500,2,0)</f>
        <v>Amelia Bedelia</v>
      </c>
      <c r="F422">
        <v>118</v>
      </c>
      <c r="G422" s="11">
        <v>42986</v>
      </c>
      <c r="H422" s="3">
        <f t="shared" si="43"/>
        <v>42993</v>
      </c>
      <c r="I422" s="11">
        <v>43004</v>
      </c>
    </row>
    <row r="423" spans="3:15">
      <c r="C423">
        <v>405</v>
      </c>
      <c r="D423" t="s">
        <v>136</v>
      </c>
      <c r="E423" t="str">
        <f>VLOOKUP(F423,'Books Database'!B$2:C$500,2,0)</f>
        <v>Isem in Grumpy town</v>
      </c>
      <c r="F423">
        <v>29</v>
      </c>
      <c r="G423" s="11">
        <v>42986</v>
      </c>
      <c r="H423" s="3">
        <f t="shared" si="43"/>
        <v>42993</v>
      </c>
      <c r="I423" s="11">
        <v>43004</v>
      </c>
    </row>
    <row r="424" spans="3:15" s="7" customFormat="1">
      <c r="C424" s="7">
        <v>406</v>
      </c>
      <c r="E424" s="7" t="e">
        <f>VLOOKUP(F424,'Books Database'!B$2:C$500,2,0)</f>
        <v>#N/A</v>
      </c>
      <c r="H424" s="13"/>
      <c r="I424" s="12"/>
      <c r="O424" s="14"/>
    </row>
    <row r="425" spans="3:15">
      <c r="C425">
        <v>407</v>
      </c>
      <c r="D425" t="s">
        <v>138</v>
      </c>
      <c r="E425" t="str">
        <f>VLOOKUP(F425,'Books Database'!B$2:C$500,2,0)</f>
        <v>Animals Board Book</v>
      </c>
      <c r="F425">
        <v>142</v>
      </c>
      <c r="G425" s="11">
        <v>42993</v>
      </c>
      <c r="H425" s="3">
        <f t="shared" si="43"/>
        <v>43000</v>
      </c>
      <c r="I425" s="11">
        <v>42997</v>
      </c>
    </row>
    <row r="426" spans="3:15">
      <c r="C426">
        <v>408</v>
      </c>
      <c r="D426" t="s">
        <v>138</v>
      </c>
      <c r="E426" t="str">
        <f>VLOOKUP(F426,'Books Database'!B$2:C$500,2,0)</f>
        <v>Barbie as the island princess</v>
      </c>
      <c r="F426">
        <v>52</v>
      </c>
      <c r="G426" s="11">
        <v>42993</v>
      </c>
      <c r="H426" s="3">
        <f t="shared" si="44"/>
        <v>43000</v>
      </c>
      <c r="I426" s="11">
        <v>42997</v>
      </c>
    </row>
    <row r="427" spans="3:15">
      <c r="C427">
        <v>409</v>
      </c>
      <c r="D427" t="s">
        <v>138</v>
      </c>
      <c r="E427" t="str">
        <f>VLOOKUP(F427,'Books Database'!B$2:C$500,2,0)</f>
        <v>I Wonder Why - Kittens Purr</v>
      </c>
      <c r="F427">
        <v>309</v>
      </c>
      <c r="G427" s="11">
        <v>42993</v>
      </c>
      <c r="H427" s="3">
        <f t="shared" si="43"/>
        <v>43000</v>
      </c>
      <c r="I427" s="11">
        <v>42997</v>
      </c>
    </row>
    <row r="428" spans="3:15">
      <c r="C428">
        <v>410</v>
      </c>
      <c r="D428" t="s">
        <v>142</v>
      </c>
      <c r="E428" t="str">
        <f>VLOOKUP(F428,'Books Database'!B$2:C$500,2,0)</f>
        <v>The adventures of Thomas-Donald's duck and thomas, percy and the post train</v>
      </c>
      <c r="F428">
        <v>53</v>
      </c>
      <c r="G428" s="3">
        <v>42997</v>
      </c>
      <c r="H428" s="3">
        <f t="shared" si="43"/>
        <v>43004</v>
      </c>
      <c r="I428" s="11">
        <v>43000</v>
      </c>
    </row>
    <row r="429" spans="3:15">
      <c r="C429">
        <v>411</v>
      </c>
      <c r="D429" t="s">
        <v>142</v>
      </c>
      <c r="E429" t="str">
        <f>VLOOKUP(F429,'Books Database'!B$2:C$500,2,0)</f>
        <v>Trisea School Atlas Book</v>
      </c>
      <c r="F429">
        <v>289</v>
      </c>
      <c r="G429" s="3">
        <v>42997</v>
      </c>
      <c r="H429" s="3">
        <f t="shared" si="43"/>
        <v>43004</v>
      </c>
      <c r="I429" s="11">
        <v>43000</v>
      </c>
    </row>
    <row r="430" spans="3:15">
      <c r="C430">
        <v>412</v>
      </c>
      <c r="D430" t="s">
        <v>134</v>
      </c>
      <c r="E430" t="str">
        <f>VLOOKUP(F430,'Books Database'!B$2:C$500,2,0)</f>
        <v>Tales from Upnishads</v>
      </c>
      <c r="F430">
        <v>110</v>
      </c>
      <c r="G430" s="3">
        <v>42997</v>
      </c>
      <c r="H430" s="3">
        <f t="shared" si="43"/>
        <v>43004</v>
      </c>
      <c r="I430" s="11">
        <v>43462</v>
      </c>
    </row>
    <row r="431" spans="3:15">
      <c r="C431">
        <v>413</v>
      </c>
      <c r="D431" t="s">
        <v>134</v>
      </c>
      <c r="E431" t="str">
        <f>VLOOKUP(F431,'Books Database'!B$2:C$500,2,0)</f>
        <v>Aladdin and the magic Lamp</v>
      </c>
      <c r="F431">
        <v>78</v>
      </c>
      <c r="G431" s="3">
        <v>42997</v>
      </c>
      <c r="H431" s="3">
        <f t="shared" si="43"/>
        <v>43004</v>
      </c>
      <c r="I431" s="11">
        <v>43462</v>
      </c>
    </row>
    <row r="432" spans="3:15">
      <c r="C432">
        <v>414</v>
      </c>
      <c r="D432" t="s">
        <v>144</v>
      </c>
      <c r="E432" t="str">
        <f>VLOOKUP(F432,'Books Database'!B$2:C$500,2,0)</f>
        <v>Geronimo Stilton - The Karate Mouse</v>
      </c>
      <c r="F432">
        <v>330</v>
      </c>
      <c r="G432" s="3">
        <v>42997</v>
      </c>
      <c r="H432" s="3">
        <f t="shared" si="43"/>
        <v>43004</v>
      </c>
      <c r="I432" s="17"/>
    </row>
    <row r="433" spans="3:9">
      <c r="C433">
        <v>415</v>
      </c>
      <c r="D433" t="s">
        <v>144</v>
      </c>
      <c r="E433" t="str">
        <f>VLOOKUP(F433,'Books Database'!B$2:C$500,2,0)</f>
        <v>Geronimo Stilton - The Golden Statue Plot</v>
      </c>
      <c r="F433">
        <v>336</v>
      </c>
      <c r="G433" s="3">
        <v>42997</v>
      </c>
      <c r="H433" s="3">
        <f t="shared" si="43"/>
        <v>43004</v>
      </c>
      <c r="I433" s="17"/>
    </row>
    <row r="434" spans="3:9">
      <c r="C434">
        <v>416</v>
      </c>
      <c r="D434" t="s">
        <v>211</v>
      </c>
      <c r="E434" t="str">
        <f>VLOOKUP(F434,'Books Database'!B$2:C$500,2,0)</f>
        <v>Little Red Riding Hood</v>
      </c>
      <c r="F434">
        <v>36</v>
      </c>
      <c r="G434" s="3">
        <v>42997</v>
      </c>
      <c r="H434" s="3">
        <f t="shared" si="43"/>
        <v>43004</v>
      </c>
      <c r="I434" s="17"/>
    </row>
    <row r="435" spans="3:9">
      <c r="C435">
        <v>417</v>
      </c>
      <c r="D435" t="s">
        <v>138</v>
      </c>
      <c r="E435" t="str">
        <f>VLOOKUP(F435,'Books Database'!B$2:C$500,2,0)</f>
        <v>I Wonder Why - Dinosaurs had Spikes</v>
      </c>
      <c r="F435">
        <v>308</v>
      </c>
      <c r="G435" s="3">
        <v>42997</v>
      </c>
      <c r="H435" s="3">
        <f t="shared" si="43"/>
        <v>43004</v>
      </c>
      <c r="I435" s="3">
        <v>43000</v>
      </c>
    </row>
    <row r="436" spans="3:9">
      <c r="C436">
        <v>418</v>
      </c>
      <c r="D436" t="s">
        <v>138</v>
      </c>
      <c r="E436" t="str">
        <f>VLOOKUP(F436,'Books Database'!B$2:C$500,2,0)</f>
        <v>Hungry Hungry Sharks</v>
      </c>
      <c r="F436">
        <v>171</v>
      </c>
      <c r="G436" s="3">
        <v>42997</v>
      </c>
      <c r="H436" s="3">
        <f t="shared" si="43"/>
        <v>43004</v>
      </c>
      <c r="I436" s="3">
        <v>43000</v>
      </c>
    </row>
    <row r="437" spans="3:9">
      <c r="C437">
        <v>419</v>
      </c>
      <c r="D437" t="s">
        <v>138</v>
      </c>
      <c r="E437" t="str">
        <f>VLOOKUP(F437,'Books Database'!B$2:C$500,2,0)</f>
        <v>Childhood Stories Volume 1</v>
      </c>
      <c r="F437">
        <v>299</v>
      </c>
      <c r="G437" s="3">
        <v>42997</v>
      </c>
      <c r="H437" s="3">
        <f t="shared" si="43"/>
        <v>43004</v>
      </c>
      <c r="I437" s="3">
        <v>43000</v>
      </c>
    </row>
    <row r="438" spans="3:9">
      <c r="C438">
        <v>420</v>
      </c>
      <c r="D438" t="s">
        <v>142</v>
      </c>
      <c r="E438" t="str">
        <f>VLOOKUP(F438,'Books Database'!B$2:C$500,2,0)</f>
        <v>Chhota Bheem in Tribe</v>
      </c>
      <c r="F438">
        <v>208</v>
      </c>
      <c r="G438" s="3">
        <v>43000</v>
      </c>
      <c r="H438" s="3">
        <f t="shared" si="43"/>
        <v>43007</v>
      </c>
      <c r="I438" s="11">
        <v>43025</v>
      </c>
    </row>
    <row r="439" spans="3:9">
      <c r="C439">
        <v>421</v>
      </c>
      <c r="D439" t="s">
        <v>142</v>
      </c>
      <c r="E439" t="str">
        <f>VLOOKUP(F439,'Books Database'!B$2:C$500,2,0)</f>
        <v>ME Kids 2011 May</v>
      </c>
      <c r="F439">
        <v>192</v>
      </c>
      <c r="G439" s="3">
        <v>43000</v>
      </c>
      <c r="H439" s="3">
        <f t="shared" si="43"/>
        <v>43007</v>
      </c>
      <c r="I439" s="11">
        <v>43025</v>
      </c>
    </row>
    <row r="440" spans="3:9">
      <c r="C440">
        <v>422</v>
      </c>
      <c r="D440" t="s">
        <v>138</v>
      </c>
      <c r="E440" t="str">
        <f>VLOOKUP(F440,'Books Database'!B$2:C$500,2,0)</f>
        <v>Little Miss Helpful</v>
      </c>
      <c r="F440">
        <v>172</v>
      </c>
      <c r="G440" s="3">
        <v>43000</v>
      </c>
      <c r="H440" s="3">
        <f t="shared" si="43"/>
        <v>43007</v>
      </c>
      <c r="I440" s="11">
        <v>43028</v>
      </c>
    </row>
    <row r="441" spans="3:9">
      <c r="C441">
        <v>423</v>
      </c>
      <c r="D441" t="s">
        <v>138</v>
      </c>
      <c r="E441" t="str">
        <f>VLOOKUP(F441,'Books Database'!B$2:C$500,2,0)</f>
        <v>Making Letters Board Book</v>
      </c>
      <c r="F441">
        <v>153</v>
      </c>
      <c r="G441" s="3">
        <v>43000</v>
      </c>
      <c r="H441" s="3">
        <f t="shared" si="43"/>
        <v>43007</v>
      </c>
      <c r="I441" s="11">
        <v>43028</v>
      </c>
    </row>
    <row r="442" spans="3:9">
      <c r="C442">
        <v>424</v>
      </c>
      <c r="D442" t="s">
        <v>138</v>
      </c>
      <c r="E442" t="str">
        <f>VLOOKUP(F442,'Books Database'!B$2:C$500,2,0)</f>
        <v>What about Fruits</v>
      </c>
      <c r="F442">
        <v>121</v>
      </c>
      <c r="G442" s="3">
        <v>43000</v>
      </c>
      <c r="H442" s="3">
        <f t="shared" si="43"/>
        <v>43007</v>
      </c>
      <c r="I442" s="11">
        <v>43028</v>
      </c>
    </row>
    <row r="443" spans="3:9">
      <c r="C443">
        <v>425</v>
      </c>
      <c r="D443" t="s">
        <v>138</v>
      </c>
      <c r="E443" t="str">
        <f>VLOOKUP(F443,'Books Database'!B$2:C$500,2,0)</f>
        <v>Jumbo Jet Board Book</v>
      </c>
      <c r="F443">
        <v>149</v>
      </c>
      <c r="G443" s="3">
        <v>43000</v>
      </c>
      <c r="H443" s="3">
        <f t="shared" si="43"/>
        <v>43007</v>
      </c>
      <c r="I443" s="11">
        <v>43028</v>
      </c>
    </row>
    <row r="444" spans="3:9">
      <c r="C444">
        <v>426</v>
      </c>
      <c r="D444" t="s">
        <v>207</v>
      </c>
      <c r="E444" t="str">
        <f>VLOOKUP(F444,'Books Database'!B$2:C$500,2,0)</f>
        <v>Origami Paper Folding 5</v>
      </c>
      <c r="F444">
        <v>288</v>
      </c>
      <c r="G444" s="3">
        <v>43004</v>
      </c>
      <c r="H444" s="3">
        <f t="shared" si="43"/>
        <v>43011</v>
      </c>
      <c r="I444" s="11">
        <v>43025</v>
      </c>
    </row>
    <row r="445" spans="3:9">
      <c r="C445">
        <v>427</v>
      </c>
      <c r="D445" t="s">
        <v>207</v>
      </c>
      <c r="E445" t="str">
        <f>VLOOKUP(F445,'Books Database'!B$2:C$500,2,0)</f>
        <v>500 Fantastic Facts</v>
      </c>
      <c r="F445">
        <v>316</v>
      </c>
      <c r="G445" s="3">
        <v>43004</v>
      </c>
      <c r="H445" s="3">
        <f t="shared" si="43"/>
        <v>43011</v>
      </c>
      <c r="I445" s="11">
        <v>43025</v>
      </c>
    </row>
    <row r="446" spans="3:9">
      <c r="C446">
        <v>428</v>
      </c>
      <c r="D446" t="s">
        <v>207</v>
      </c>
      <c r="E446" t="str">
        <f>VLOOKUP(F446,'Books Database'!B$2:C$500,2,0)</f>
        <v>Ni Hao Kai-Lan</v>
      </c>
      <c r="F446">
        <v>107</v>
      </c>
      <c r="G446" s="3">
        <v>43004</v>
      </c>
      <c r="H446" s="3">
        <f t="shared" si="43"/>
        <v>43011</v>
      </c>
      <c r="I446" s="11">
        <v>43025</v>
      </c>
    </row>
    <row r="447" spans="3:9">
      <c r="C447">
        <v>429</v>
      </c>
      <c r="D447" t="s">
        <v>137</v>
      </c>
      <c r="E447" t="str">
        <f>VLOOKUP(F447,'Books Database'!B$2:C$500,2,0)</f>
        <v>Perry the Piggy - Board Book</v>
      </c>
      <c r="F447">
        <v>291</v>
      </c>
      <c r="G447" s="3">
        <v>43004</v>
      </c>
      <c r="H447" s="3">
        <f t="shared" si="43"/>
        <v>43011</v>
      </c>
      <c r="I447" s="11">
        <v>43025</v>
      </c>
    </row>
    <row r="448" spans="3:9">
      <c r="C448">
        <v>430</v>
      </c>
      <c r="D448" t="s">
        <v>137</v>
      </c>
      <c r="E448" t="str">
        <f>VLOOKUP(F448,'Books Database'!B$2:C$500,2,0)</f>
        <v>Golly the Goat - Board book</v>
      </c>
      <c r="F448">
        <v>290</v>
      </c>
      <c r="G448" s="3">
        <v>43004</v>
      </c>
      <c r="H448" s="3">
        <f t="shared" si="43"/>
        <v>43011</v>
      </c>
      <c r="I448" s="11">
        <v>43025</v>
      </c>
    </row>
    <row r="449" spans="3:15">
      <c r="C449">
        <v>431</v>
      </c>
      <c r="D449" t="s">
        <v>137</v>
      </c>
      <c r="E449" t="str">
        <f>VLOOKUP(F449,'Books Database'!B$2:C$500,2,0)</f>
        <v>The Very Hungry Caterpillar - Eric Carle (Board Book)</v>
      </c>
      <c r="F449">
        <v>325</v>
      </c>
      <c r="G449" s="3">
        <v>43004</v>
      </c>
      <c r="H449" s="3">
        <f t="shared" si="43"/>
        <v>43011</v>
      </c>
      <c r="I449" s="11">
        <v>43025</v>
      </c>
    </row>
    <row r="450" spans="3:15">
      <c r="C450">
        <v>432</v>
      </c>
      <c r="D450" t="s">
        <v>137</v>
      </c>
      <c r="E450" t="str">
        <f>VLOOKUP(F450,'Books Database'!B$2:C$500,2,0)</f>
        <v>Decent Jokes</v>
      </c>
      <c r="F450">
        <v>168</v>
      </c>
      <c r="G450" s="3">
        <v>43004</v>
      </c>
      <c r="H450" s="3">
        <f t="shared" si="43"/>
        <v>43011</v>
      </c>
      <c r="I450" s="11">
        <v>43025</v>
      </c>
    </row>
    <row r="451" spans="3:15">
      <c r="C451">
        <v>433</v>
      </c>
      <c r="D451" t="s">
        <v>137</v>
      </c>
      <c r="E451" t="str">
        <f>VLOOKUP(F451,'Books Database'!B$2:C$500,2,0)</f>
        <v>7-in-1 Panchtantra stories</v>
      </c>
      <c r="F451">
        <v>292</v>
      </c>
      <c r="G451" s="3">
        <v>43004</v>
      </c>
      <c r="H451" s="3">
        <f t="shared" si="43"/>
        <v>43011</v>
      </c>
      <c r="I451" s="11">
        <v>43025</v>
      </c>
    </row>
    <row r="452" spans="3:15">
      <c r="C452">
        <v>434</v>
      </c>
      <c r="D452" t="s">
        <v>136</v>
      </c>
      <c r="E452" t="str">
        <f>VLOOKUP(F452,'Books Database'!B$2:C$500,2,0)</f>
        <v>Play Ball, Amelia Bedelia</v>
      </c>
      <c r="F452">
        <v>119</v>
      </c>
      <c r="G452" s="3">
        <v>43004</v>
      </c>
      <c r="H452" s="3">
        <f t="shared" si="43"/>
        <v>43011</v>
      </c>
      <c r="I452" s="11">
        <v>43025</v>
      </c>
    </row>
    <row r="453" spans="3:15">
      <c r="C453">
        <v>435</v>
      </c>
      <c r="D453" t="s">
        <v>136</v>
      </c>
      <c r="E453" t="str">
        <f>VLOOKUP(F453,'Books Database'!B$2:C$500,2,0)</f>
        <v>Aesop's Fables - Usborne Young Reading</v>
      </c>
      <c r="F453">
        <v>173</v>
      </c>
      <c r="G453" s="3">
        <v>43004</v>
      </c>
      <c r="H453" s="3">
        <f t="shared" si="43"/>
        <v>43011</v>
      </c>
      <c r="I453" s="11">
        <v>43025</v>
      </c>
    </row>
    <row r="454" spans="3:15">
      <c r="C454">
        <v>436</v>
      </c>
      <c r="D454" t="s">
        <v>136</v>
      </c>
      <c r="E454" t="str">
        <f>VLOOKUP(F454,'Books Database'!B$2:C$500,2,0)</f>
        <v>Despicable Me 2 - The Junior Novel</v>
      </c>
      <c r="F454">
        <v>338</v>
      </c>
      <c r="G454" s="3">
        <v>43004</v>
      </c>
      <c r="H454" s="3">
        <f t="shared" si="43"/>
        <v>43011</v>
      </c>
      <c r="I454" s="11">
        <v>43025</v>
      </c>
    </row>
    <row r="455" spans="3:15">
      <c r="C455">
        <v>437</v>
      </c>
      <c r="D455" t="s">
        <v>136</v>
      </c>
      <c r="E455" t="str">
        <f>VLOOKUP(F455,'Books Database'!B$2:C$500,2,0)</f>
        <v>Geronimo Stilton - Mighty Mount Kilimanjaro</v>
      </c>
      <c r="F455">
        <v>337</v>
      </c>
      <c r="G455" s="3">
        <v>43004</v>
      </c>
      <c r="H455" s="3">
        <f t="shared" si="43"/>
        <v>43011</v>
      </c>
      <c r="I455" s="11">
        <v>43025</v>
      </c>
    </row>
    <row r="456" spans="3:15">
      <c r="C456">
        <v>438</v>
      </c>
      <c r="D456" t="s">
        <v>136</v>
      </c>
      <c r="E456" t="str">
        <f>VLOOKUP(F456,'Books Database'!B$2:C$500,2,0)</f>
        <v>Geronimo Stilton - Four Mice Deep in the Jungle</v>
      </c>
      <c r="F456">
        <v>329</v>
      </c>
      <c r="G456" s="3">
        <v>43004</v>
      </c>
      <c r="H456" s="3">
        <f t="shared" si="43"/>
        <v>43011</v>
      </c>
      <c r="I456" s="11">
        <v>43025</v>
      </c>
    </row>
    <row r="457" spans="3:15" s="7" customFormat="1">
      <c r="C457" s="7">
        <v>439</v>
      </c>
      <c r="E457" s="7" t="e">
        <f>VLOOKUP(F457,'Books Database'!B$2:C$500,2,0)</f>
        <v>#N/A</v>
      </c>
      <c r="H457" s="13"/>
      <c r="I457" s="12"/>
      <c r="O457" s="14"/>
    </row>
    <row r="458" spans="3:15" s="7" customFormat="1">
      <c r="C458" s="7">
        <v>440</v>
      </c>
      <c r="E458" s="7" t="e">
        <f>VLOOKUP(F458,'Books Database'!B$2:C$500,2,0)</f>
        <v>#N/A</v>
      </c>
      <c r="H458" s="13"/>
      <c r="I458" s="12"/>
      <c r="O458" s="14"/>
    </row>
    <row r="459" spans="3:15" s="7" customFormat="1">
      <c r="C459" s="7">
        <v>441</v>
      </c>
      <c r="D459" s="7" t="s">
        <v>454</v>
      </c>
      <c r="E459" s="7" t="e">
        <f>VLOOKUP(F459,'Books Database'!B$2:C$500,2,0)</f>
        <v>#N/A</v>
      </c>
      <c r="H459" s="13"/>
      <c r="I459" s="12"/>
      <c r="O459" s="14"/>
    </row>
    <row r="460" spans="3:15" s="7" customFormat="1">
      <c r="C460" s="7">
        <v>442</v>
      </c>
      <c r="D460" s="7" t="s">
        <v>454</v>
      </c>
      <c r="E460" s="7" t="e">
        <f>VLOOKUP(F460,'Books Database'!B$2:C$500,2,0)</f>
        <v>#N/A</v>
      </c>
      <c r="H460" s="13"/>
      <c r="I460" s="12"/>
      <c r="O460" s="14"/>
    </row>
    <row r="461" spans="3:15" s="7" customFormat="1">
      <c r="E461" s="7" t="e">
        <f>VLOOKUP(F461,'Books Database'!B$2:C$500,2,0)</f>
        <v>#N/A</v>
      </c>
      <c r="H461" s="13"/>
      <c r="I461" s="12"/>
      <c r="O461" s="14"/>
    </row>
    <row r="462" spans="3:15">
      <c r="D462" t="s">
        <v>455</v>
      </c>
      <c r="E462" t="str">
        <f>VLOOKUP(F462,'Books Database'!B$2:C$500,2,0)</f>
        <v>366 Amazing Facts</v>
      </c>
      <c r="F462">
        <v>314</v>
      </c>
      <c r="G462" s="3">
        <v>43025</v>
      </c>
      <c r="H462" s="3">
        <f t="shared" si="43"/>
        <v>43032</v>
      </c>
    </row>
    <row r="463" spans="3:15">
      <c r="D463" t="s">
        <v>137</v>
      </c>
      <c r="E463" t="str">
        <f>VLOOKUP(F463,'Books Database'!B$2:C$500,2,0)</f>
        <v>I Wonder Why - My Heart Beats</v>
      </c>
      <c r="F463">
        <v>304</v>
      </c>
      <c r="G463" s="3">
        <v>43025</v>
      </c>
      <c r="H463" s="3">
        <f t="shared" si="43"/>
        <v>43032</v>
      </c>
    </row>
    <row r="464" spans="3:15">
      <c r="D464" t="s">
        <v>137</v>
      </c>
      <c r="E464" t="str">
        <f>VLOOKUP(F464,'Books Database'!B$2:C$500,2,0)</f>
        <v>Amelia Bedelia</v>
      </c>
      <c r="F464">
        <v>118</v>
      </c>
      <c r="G464" s="3">
        <v>43025</v>
      </c>
      <c r="H464" s="3">
        <f t="shared" si="43"/>
        <v>43032</v>
      </c>
    </row>
    <row r="465" spans="3:15">
      <c r="D465" t="s">
        <v>137</v>
      </c>
      <c r="E465" t="str">
        <f>VLOOKUP(F465,'Books Database'!B$2:C$500,2,0)</f>
        <v>Vikas colourful rhymes</v>
      </c>
      <c r="F465">
        <v>73</v>
      </c>
      <c r="G465" s="3">
        <v>43025</v>
      </c>
      <c r="H465" s="3">
        <f t="shared" si="43"/>
        <v>43032</v>
      </c>
    </row>
    <row r="466" spans="3:15">
      <c r="D466" t="s">
        <v>137</v>
      </c>
      <c r="E466" t="str">
        <f>VLOOKUP(F466,'Books Database'!B$2:C$500,2,0)</f>
        <v>Early readers three read aloud stories</v>
      </c>
      <c r="F466">
        <v>114</v>
      </c>
      <c r="G466" s="3">
        <v>43025</v>
      </c>
      <c r="H466" s="3">
        <f t="shared" si="43"/>
        <v>43032</v>
      </c>
    </row>
    <row r="467" spans="3:15">
      <c r="D467" t="s">
        <v>137</v>
      </c>
      <c r="E467" t="str">
        <f>VLOOKUP(F467,'Books Database'!B$2:C$500,2,0)</f>
        <v>Chhota Bheem in Tribe</v>
      </c>
      <c r="F467">
        <v>208</v>
      </c>
      <c r="G467" s="3">
        <v>43025</v>
      </c>
      <c r="H467" s="3">
        <f t="shared" ref="H467:H475" si="45">G467+7</f>
        <v>43032</v>
      </c>
    </row>
    <row r="468" spans="3:15">
      <c r="D468" t="s">
        <v>136</v>
      </c>
      <c r="E468" t="str">
        <f>VLOOKUP(F468,'Books Database'!B$2:C$500,2,0)</f>
        <v>Geronimo Stilton - Thea Stilton &amp; the Secret of the Old Castle</v>
      </c>
      <c r="F468">
        <v>328</v>
      </c>
      <c r="G468" s="3">
        <v>43025</v>
      </c>
      <c r="H468" s="3">
        <f t="shared" si="45"/>
        <v>43032</v>
      </c>
    </row>
    <row r="469" spans="3:15">
      <c r="D469" t="s">
        <v>136</v>
      </c>
      <c r="E469" t="str">
        <f>VLOOKUP(F469,'Books Database'!B$2:C$500,2,0)</f>
        <v>Enid Blyton's Famous 5 on the case - The case of the Defective Detective</v>
      </c>
      <c r="F469">
        <v>238</v>
      </c>
      <c r="G469" s="3">
        <v>43025</v>
      </c>
      <c r="H469" s="3">
        <f t="shared" si="45"/>
        <v>43032</v>
      </c>
    </row>
    <row r="470" spans="3:15">
      <c r="D470" t="s">
        <v>136</v>
      </c>
      <c r="E470" t="str">
        <f>VLOOKUP(F470,'Books Database'!B$2:C$500,2,0)</f>
        <v>Tinkle - Tantri the Mantri -1</v>
      </c>
      <c r="F470">
        <v>180</v>
      </c>
      <c r="G470" s="3">
        <v>43025</v>
      </c>
      <c r="H470" s="3">
        <f t="shared" si="45"/>
        <v>43032</v>
      </c>
    </row>
    <row r="471" spans="3:15">
      <c r="D471" t="s">
        <v>136</v>
      </c>
      <c r="E471" t="str">
        <f>VLOOKUP(F471,'Books Database'!B$2:C$500,2,0)</f>
        <v>Vikas Treasure of Stories - Jasmine Book</v>
      </c>
      <c r="F471">
        <v>137</v>
      </c>
      <c r="G471" s="3">
        <v>43025</v>
      </c>
      <c r="H471" s="3">
        <f t="shared" si="45"/>
        <v>43032</v>
      </c>
    </row>
    <row r="472" spans="3:15">
      <c r="D472" t="s">
        <v>136</v>
      </c>
      <c r="E472" t="str">
        <f>VLOOKUP(F472,'Books Database'!B$2:C$500,2,0)</f>
        <v>The clever crow and other stories</v>
      </c>
      <c r="F472">
        <v>72</v>
      </c>
      <c r="G472" s="3">
        <v>43025</v>
      </c>
      <c r="H472" s="3">
        <f t="shared" si="45"/>
        <v>43032</v>
      </c>
    </row>
    <row r="473" spans="3:15">
      <c r="D473" t="s">
        <v>207</v>
      </c>
      <c r="E473" t="str">
        <f>VLOOKUP(F473,'Books Database'!B$2:C$500,2,0)</f>
        <v>Chinese Maths &amp; puzzle book</v>
      </c>
      <c r="F473">
        <v>109</v>
      </c>
      <c r="G473" s="3">
        <v>43025</v>
      </c>
      <c r="H473" s="3">
        <f t="shared" si="45"/>
        <v>43032</v>
      </c>
      <c r="I473" s="11">
        <v>43039</v>
      </c>
    </row>
    <row r="474" spans="3:15">
      <c r="D474" t="s">
        <v>207</v>
      </c>
      <c r="E474" t="str">
        <f>VLOOKUP(F474,'Books Database'!B$2:C$500,2,0)</f>
        <v>Thomas &amp; the fireworks display</v>
      </c>
      <c r="F474">
        <v>113</v>
      </c>
      <c r="G474" s="3">
        <v>43025</v>
      </c>
      <c r="H474" s="3">
        <f t="shared" si="45"/>
        <v>43032</v>
      </c>
      <c r="I474" s="11">
        <v>43039</v>
      </c>
    </row>
    <row r="475" spans="3:15">
      <c r="D475" t="s">
        <v>207</v>
      </c>
      <c r="E475" t="str">
        <f>VLOOKUP(F475,'Books Database'!B$2:C$500,2,0)</f>
        <v>The mouse's wedding</v>
      </c>
      <c r="F475">
        <v>58</v>
      </c>
      <c r="G475" s="3">
        <v>43025</v>
      </c>
      <c r="H475" s="3">
        <f t="shared" si="45"/>
        <v>43032</v>
      </c>
      <c r="I475" s="11">
        <v>43039</v>
      </c>
    </row>
    <row r="476" spans="3:15" s="7" customFormat="1">
      <c r="E476" s="7" t="e">
        <f>VLOOKUP(F476,'Books Database'!B$2:C$500,2,0)</f>
        <v>#N/A</v>
      </c>
      <c r="I476" s="12"/>
      <c r="O476" s="14"/>
    </row>
    <row r="477" spans="3:15" s="7" customFormat="1">
      <c r="D477" s="7" t="s">
        <v>454</v>
      </c>
      <c r="E477" s="7" t="e">
        <f>VLOOKUP(F477,'Books Database'!B$2:C$500,2,0)</f>
        <v>#N/A</v>
      </c>
      <c r="I477" s="12"/>
      <c r="O477" s="14"/>
    </row>
    <row r="478" spans="3:15" s="7" customFormat="1">
      <c r="E478" s="7" t="e">
        <f>VLOOKUP(F478,'Books Database'!B$2:C$500,2,0)</f>
        <v>#N/A</v>
      </c>
      <c r="I478" s="12"/>
      <c r="O478" s="14"/>
    </row>
    <row r="479" spans="3:15">
      <c r="D479" s="16" t="s">
        <v>207</v>
      </c>
      <c r="E479" t="str">
        <f>VLOOKUP(F479,'Books Database'!B$2:C$500,2,0)</f>
        <v>I Wonder Why- Racecars go fast</v>
      </c>
      <c r="F479">
        <v>303</v>
      </c>
      <c r="G479" s="3">
        <v>43039</v>
      </c>
      <c r="H479" s="3">
        <f t="shared" ref="H479:H494" si="46">G479+7</f>
        <v>43046</v>
      </c>
    </row>
    <row r="480" spans="3:15">
      <c r="D480" s="16" t="s">
        <v>207</v>
      </c>
      <c r="E480" t="str">
        <f>VLOOKUP(F480,'Books Database'!B$2:C$500,2,0)</f>
        <v>Milly, Molly and Sock Heaven</v>
      </c>
      <c r="F480">
        <v>25</v>
      </c>
      <c r="G480" s="3">
        <v>43039</v>
      </c>
      <c r="H480" s="3">
        <f t="shared" si="46"/>
        <v>43046</v>
      </c>
    </row>
    <row r="481" spans="3:8">
      <c r="D481" s="16" t="s">
        <v>207</v>
      </c>
      <c r="E481" t="str">
        <f>VLOOKUP(F481,'Books Database'!B$2:C$500,2,0)</f>
        <v>Bruno tells the truth</v>
      </c>
      <c r="F481">
        <v>115</v>
      </c>
      <c r="G481" s="3">
        <v>43039</v>
      </c>
      <c r="H481" s="3">
        <f t="shared" si="46"/>
        <v>43046</v>
      </c>
    </row>
    <row r="482" spans="3:8">
      <c r="D482" s="16" t="s">
        <v>138</v>
      </c>
      <c r="E482" t="str">
        <f>VLOOKUP(F482,'Books Database'!B$2:C$500,2,0)</f>
        <v>Chinese Maths &amp; puzzle book</v>
      </c>
      <c r="F482">
        <v>109</v>
      </c>
      <c r="G482" s="3">
        <v>43039</v>
      </c>
      <c r="H482" s="3">
        <f t="shared" si="46"/>
        <v>43046</v>
      </c>
    </row>
    <row r="483" spans="3:8">
      <c r="D483" s="16" t="s">
        <v>138</v>
      </c>
      <c r="E483" t="str">
        <f>VLOOKUP(F483,'Books Database'!B$2:C$500,2,0)</f>
        <v>Disney's My First Easy to read stories</v>
      </c>
      <c r="F483">
        <v>324</v>
      </c>
      <c r="G483" s="3">
        <v>43039</v>
      </c>
      <c r="H483" s="3">
        <f t="shared" si="46"/>
        <v>43046</v>
      </c>
    </row>
    <row r="484" spans="3:8">
      <c r="D484" s="16" t="s">
        <v>142</v>
      </c>
      <c r="E484" t="str">
        <f>VLOOKUP(F484,'Books Database'!B$2:C$500,2,0)</f>
        <v>1000 Facts you just wont Believe</v>
      </c>
      <c r="F484">
        <v>285</v>
      </c>
      <c r="G484" s="3">
        <v>43042</v>
      </c>
      <c r="H484" s="3">
        <f t="shared" si="46"/>
        <v>43049</v>
      </c>
    </row>
    <row r="485" spans="3:8">
      <c r="E485" t="e">
        <f>VLOOKUP(F485,'Books Database'!B$2:C$500,2,0)</f>
        <v>#N/A</v>
      </c>
      <c r="H485" s="3">
        <f t="shared" si="46"/>
        <v>7</v>
      </c>
    </row>
    <row r="486" spans="3:8">
      <c r="E486" t="e">
        <f>VLOOKUP(F486,'Books Database'!B$2:C$500,2,0)</f>
        <v>#N/A</v>
      </c>
      <c r="H486" s="3">
        <f t="shared" si="46"/>
        <v>7</v>
      </c>
    </row>
    <row r="487" spans="3:8">
      <c r="E487" t="e">
        <f>VLOOKUP(F487,'Books Database'!B$2:C$500,2,0)</f>
        <v>#N/A</v>
      </c>
      <c r="H487" s="3">
        <f t="shared" si="46"/>
        <v>7</v>
      </c>
    </row>
    <row r="488" spans="3:8">
      <c r="E488" t="e">
        <f>VLOOKUP(F488,'Books Database'!B$2:C$500,2,0)</f>
        <v>#N/A</v>
      </c>
      <c r="H488" s="3">
        <f t="shared" si="46"/>
        <v>7</v>
      </c>
    </row>
    <row r="489" spans="3:8">
      <c r="E489" t="e">
        <f>VLOOKUP(F489,'Books Database'!B$2:C$500,2,0)</f>
        <v>#N/A</v>
      </c>
      <c r="H489" s="3">
        <f t="shared" si="46"/>
        <v>7</v>
      </c>
    </row>
    <row r="490" spans="3:8">
      <c r="E490" t="e">
        <f>VLOOKUP(F490,'Books Database'!B$2:C$500,2,0)</f>
        <v>#N/A</v>
      </c>
      <c r="H490" s="3">
        <f t="shared" si="46"/>
        <v>7</v>
      </c>
    </row>
    <row r="491" spans="3:8">
      <c r="E491" t="e">
        <f>VLOOKUP(F491,'Books Database'!B$2:C$500,2,0)</f>
        <v>#N/A</v>
      </c>
      <c r="H491" s="3">
        <f t="shared" si="46"/>
        <v>7</v>
      </c>
    </row>
    <row r="492" spans="3:8">
      <c r="E492" t="e">
        <f>VLOOKUP(F492,'Books Database'!B$2:C$500,2,0)</f>
        <v>#N/A</v>
      </c>
      <c r="H492" s="3">
        <f t="shared" si="46"/>
        <v>7</v>
      </c>
    </row>
    <row r="493" spans="3:8">
      <c r="E493" t="e">
        <f>VLOOKUP(F493,'Books Database'!B$2:C$500,2,0)</f>
        <v>#N/A</v>
      </c>
      <c r="H493" s="3">
        <f t="shared" si="46"/>
        <v>7</v>
      </c>
    </row>
    <row r="494" spans="3:8">
      <c r="E494" t="e">
        <f>VLOOKUP(F494,'Books Database'!B$2:C$500,2,0)</f>
        <v>#N/A</v>
      </c>
      <c r="H494" s="3">
        <f t="shared" si="46"/>
        <v>7</v>
      </c>
    </row>
    <row r="495" spans="3:8">
      <c r="E495" t="e">
        <f>VLOOKUP(F495,'Books Database'!B$2:C$500,2,0)</f>
        <v>#N/A</v>
      </c>
    </row>
    <row r="496" spans="3:8">
      <c r="E496" t="e">
        <f>VLOOKUP(F496,'Books Database'!B$2:C$500,2,0)</f>
        <v>#N/A</v>
      </c>
    </row>
    <row r="497" spans="5:5">
      <c r="E497" t="e">
        <f>VLOOKUP(F497,'Books Database'!B$2:C$500,2,0)</f>
        <v>#N/A</v>
      </c>
    </row>
    <row r="498" spans="5:5">
      <c r="E498" t="e">
        <f>VLOOKUP(F498,'Books Database'!B$2:C$500,2,0)</f>
        <v>#N/A</v>
      </c>
    </row>
    <row r="499" spans="5:5">
      <c r="E499" t="e">
        <f>VLOOKUP(F499,'Books Database'!B$2:C$500,2,0)</f>
        <v>#N/A</v>
      </c>
    </row>
    <row r="500" spans="5:5">
      <c r="E500" t="e">
        <f>VLOOKUP(F500,'Books Database'!B$2:C$500,2,0)</f>
        <v>#N/A</v>
      </c>
    </row>
    <row r="501" spans="5:5">
      <c r="E501" t="e">
        <f>VLOOKUP(F501,'Books Database'!B$2:C$500,2,0)</f>
        <v>#N/A</v>
      </c>
    </row>
    <row r="502" spans="5:5">
      <c r="E502" t="e">
        <f>VLOOKUP(F502,'Books Database'!B$2:C$500,2,0)</f>
        <v>#N/A</v>
      </c>
    </row>
    <row r="503" spans="5:5">
      <c r="E503" t="e">
        <f>VLOOKUP(F503,'Books Database'!B$2:C$500,2,0)</f>
        <v>#N/A</v>
      </c>
    </row>
    <row r="504" spans="5:5">
      <c r="E504" t="e">
        <f>VLOOKUP(F504,'Books Database'!B$2:C$500,2,0)</f>
        <v>#N/A</v>
      </c>
    </row>
    <row r="505" spans="5:5">
      <c r="E505" t="e">
        <f>VLOOKUP(F505,'Books Database'!B$2:C$500,2,0)</f>
        <v>#N/A</v>
      </c>
    </row>
    <row r="506" spans="5:5">
      <c r="E506" t="e">
        <f>VLOOKUP(F506,'Books Database'!B$2:C$500,2,0)</f>
        <v>#N/A</v>
      </c>
    </row>
    <row r="507" spans="5:5">
      <c r="E507" t="e">
        <f>VLOOKUP(F507,'Books Database'!B$2:C$500,2,0)</f>
        <v>#N/A</v>
      </c>
    </row>
    <row r="508" spans="5:5">
      <c r="E508" t="e">
        <f>VLOOKUP(F508,'Books Database'!B$2:C$500,2,0)</f>
        <v>#N/A</v>
      </c>
    </row>
    <row r="509" spans="5:5">
      <c r="E509" t="e">
        <f>VLOOKUP(F509,'Books Database'!B$2:C$500,2,0)</f>
        <v>#N/A</v>
      </c>
    </row>
    <row r="510" spans="5:5">
      <c r="E510" t="e">
        <f>VLOOKUP(F510,'Books Database'!B$2:C$500,2,0)</f>
        <v>#N/A</v>
      </c>
    </row>
    <row r="511" spans="5:5">
      <c r="E511" t="e">
        <f>VLOOKUP(F511,'Books Database'!B$2:C$500,2,0)</f>
        <v>#N/A</v>
      </c>
    </row>
    <row r="512" spans="5:5">
      <c r="E512" t="e">
        <f>VLOOKUP(F512,'Books Database'!B$2:C$500,2,0)</f>
        <v>#N/A</v>
      </c>
    </row>
    <row r="513" spans="5:5">
      <c r="E513" t="e">
        <f>VLOOKUP(F513,'Books Database'!B$2:C$500,2,0)</f>
        <v>#N/A</v>
      </c>
    </row>
    <row r="514" spans="5:5">
      <c r="E514" t="e">
        <f>VLOOKUP(F514,'Books Database'!B$2:C$500,2,0)</f>
        <v>#N/A</v>
      </c>
    </row>
    <row r="515" spans="5:5">
      <c r="E515" t="e">
        <f>VLOOKUP(F515,'Books Database'!B$2:C$500,2,0)</f>
        <v>#N/A</v>
      </c>
    </row>
    <row r="516" spans="5:5">
      <c r="E516" t="e">
        <f>VLOOKUP(F516,'Books Database'!B$2:C$500,2,0)</f>
        <v>#N/A</v>
      </c>
    </row>
    <row r="517" spans="5:5">
      <c r="E517" t="e">
        <f>VLOOKUP(F517,'Books Database'!B$2:C$500,2,0)</f>
        <v>#N/A</v>
      </c>
    </row>
    <row r="518" spans="5:5">
      <c r="E518" t="e">
        <f>VLOOKUP(F518,'Books Database'!B$2:C$500,2,0)</f>
        <v>#N/A</v>
      </c>
    </row>
    <row r="519" spans="5:5">
      <c r="E519" t="e">
        <f>VLOOKUP(F519,'Books Database'!B$2:C$500,2,0)</f>
        <v>#N/A</v>
      </c>
    </row>
    <row r="520" spans="5:5">
      <c r="E520" t="e">
        <f>VLOOKUP(F520,'Books Database'!B$2:C$500,2,0)</f>
        <v>#N/A</v>
      </c>
    </row>
    <row r="521" spans="5:5">
      <c r="E521" t="e">
        <f>VLOOKUP(F521,'Books Database'!B$2:C$500,2,0)</f>
        <v>#N/A</v>
      </c>
    </row>
    <row r="522" spans="5:5">
      <c r="E522" t="e">
        <f>VLOOKUP(F522,'Books Database'!B$2:C$500,2,0)</f>
        <v>#N/A</v>
      </c>
    </row>
    <row r="523" spans="5:5">
      <c r="E523" t="e">
        <f>VLOOKUP(F523,'Books Database'!B$2:C$500,2,0)</f>
        <v>#N/A</v>
      </c>
    </row>
    <row r="524" spans="5:5">
      <c r="E524" t="e">
        <f>VLOOKUP(F524,'Books Database'!B$2:C$500,2,0)</f>
        <v>#N/A</v>
      </c>
    </row>
    <row r="525" spans="5:5">
      <c r="E525" t="e">
        <f>VLOOKUP(F525,'Books Database'!B$2:C$500,2,0)</f>
        <v>#N/A</v>
      </c>
    </row>
    <row r="526" spans="5:5">
      <c r="E526" t="e">
        <f>VLOOKUP(F526,'Books Database'!B$2:C$500,2,0)</f>
        <v>#N/A</v>
      </c>
    </row>
    <row r="527" spans="5:5">
      <c r="E527" t="e">
        <f>VLOOKUP(F527,'Books Database'!B$2:C$500,2,0)</f>
        <v>#N/A</v>
      </c>
    </row>
    <row r="528" spans="5:5">
      <c r="E528" t="e">
        <f>VLOOKUP(F528,'Books Database'!B$2:C$500,2,0)</f>
        <v>#N/A</v>
      </c>
    </row>
    <row r="529" spans="5:5">
      <c r="E529" t="e">
        <f>VLOOKUP(F529,'Books Database'!B$2:C$500,2,0)</f>
        <v>#N/A</v>
      </c>
    </row>
    <row r="530" spans="5:5">
      <c r="E530" t="e">
        <f>VLOOKUP(F530,'Books Database'!B$2:C$500,2,0)</f>
        <v>#N/A</v>
      </c>
    </row>
    <row r="531" spans="5:5">
      <c r="E531" t="e">
        <f>VLOOKUP(F531,'Books Database'!B$2:C$500,2,0)</f>
        <v>#N/A</v>
      </c>
    </row>
    <row r="532" spans="5:5">
      <c r="E532" t="e">
        <f>VLOOKUP(F532,'Books Database'!B$2:C$500,2,0)</f>
        <v>#N/A</v>
      </c>
    </row>
    <row r="533" spans="5:5">
      <c r="E533" t="e">
        <f>VLOOKUP(F533,'Books Database'!B$2:C$500,2,0)</f>
        <v>#N/A</v>
      </c>
    </row>
    <row r="534" spans="5:5">
      <c r="E534" t="e">
        <f>VLOOKUP(F534,'Books Database'!B$2:C$500,2,0)</f>
        <v>#N/A</v>
      </c>
    </row>
    <row r="535" spans="5:5">
      <c r="E535" t="e">
        <f>VLOOKUP(F535,'Books Database'!B$2:C$500,2,0)</f>
        <v>#N/A</v>
      </c>
    </row>
    <row r="536" spans="5:5">
      <c r="E536" t="e">
        <f>VLOOKUP(F536,'Books Database'!B$2:C$500,2,0)</f>
        <v>#N/A</v>
      </c>
    </row>
    <row r="537" spans="5:5">
      <c r="E537" t="e">
        <f>VLOOKUP(F537,'Books Database'!B$2:C$500,2,0)</f>
        <v>#N/A</v>
      </c>
    </row>
    <row r="538" spans="5:5">
      <c r="E538" t="e">
        <f>VLOOKUP(F538,'Books Database'!B$2:C$500,2,0)</f>
        <v>#N/A</v>
      </c>
    </row>
    <row r="539" spans="5:5">
      <c r="E539" t="e">
        <f>VLOOKUP(F539,'Books Database'!B$2:C$500,2,0)</f>
        <v>#N/A</v>
      </c>
    </row>
    <row r="540" spans="5:5">
      <c r="E540" t="e">
        <f>VLOOKUP(F540,'Books Database'!B$2:C$500,2,0)</f>
        <v>#N/A</v>
      </c>
    </row>
    <row r="541" spans="5:5">
      <c r="E541" t="e">
        <f>VLOOKUP(F541,'Books Database'!B$2:C$500,2,0)</f>
        <v>#N/A</v>
      </c>
    </row>
    <row r="542" spans="5:5">
      <c r="E542" t="e">
        <f>VLOOKUP(F542,'Books Database'!B$2:C$500,2,0)</f>
        <v>#N/A</v>
      </c>
    </row>
    <row r="543" spans="5:5">
      <c r="E543" t="e">
        <f>VLOOKUP(F543,'Books Database'!B$2:C$500,2,0)</f>
        <v>#N/A</v>
      </c>
    </row>
    <row r="544" spans="5:5">
      <c r="E544" t="e">
        <f>VLOOKUP(F544,'Books Database'!B$2:C$500,2,0)</f>
        <v>#N/A</v>
      </c>
    </row>
    <row r="545" spans="5:5">
      <c r="E545" t="e">
        <f>VLOOKUP(F545,'Books Database'!B$2:C$500,2,0)</f>
        <v>#N/A</v>
      </c>
    </row>
    <row r="546" spans="5:5">
      <c r="E546" t="e">
        <f>VLOOKUP(F546,'Books Database'!B$2:C$500,2,0)</f>
        <v>#N/A</v>
      </c>
    </row>
    <row r="547" spans="5:5">
      <c r="E547" t="e">
        <f>VLOOKUP(F547,'Books Database'!B$2:C$500,2,0)</f>
        <v>#N/A</v>
      </c>
    </row>
    <row r="548" spans="5:5">
      <c r="E548" t="e">
        <f>VLOOKUP(F548,'Books Database'!B$2:C$500,2,0)</f>
        <v>#N/A</v>
      </c>
    </row>
    <row r="549" spans="5:5">
      <c r="E549" t="e">
        <f>VLOOKUP(F549,'Books Database'!B$2:C$500,2,0)</f>
        <v>#N/A</v>
      </c>
    </row>
    <row r="550" spans="5:5">
      <c r="E550" t="e">
        <f>VLOOKUP(F550,'Books Database'!B$2:C$500,2,0)</f>
        <v>#N/A</v>
      </c>
    </row>
    <row r="551" spans="5:5">
      <c r="E551" t="e">
        <f>VLOOKUP(F551,'Books Database'!B$2:C$500,2,0)</f>
        <v>#N/A</v>
      </c>
    </row>
    <row r="552" spans="5:5">
      <c r="E552" t="e">
        <f>VLOOKUP(F552,'Books Database'!B$2:C$500,2,0)</f>
        <v>#N/A</v>
      </c>
    </row>
    <row r="553" spans="5:5">
      <c r="E553" t="e">
        <f>VLOOKUP(F553,'Books Database'!B$2:C$500,2,0)</f>
        <v>#N/A</v>
      </c>
    </row>
    <row r="554" spans="5:5">
      <c r="E554" t="e">
        <f>VLOOKUP(F554,'Books Database'!B$2:C$500,2,0)</f>
        <v>#N/A</v>
      </c>
    </row>
    <row r="555" spans="5:5">
      <c r="E555" t="e">
        <f>VLOOKUP(F555,'Books Database'!B$2:C$500,2,0)</f>
        <v>#N/A</v>
      </c>
    </row>
    <row r="556" spans="5:5">
      <c r="E556" t="e">
        <f>VLOOKUP(F556,'Books Database'!B$2:C$500,2,0)</f>
        <v>#N/A</v>
      </c>
    </row>
    <row r="557" spans="5:5">
      <c r="E557" t="e">
        <f>VLOOKUP(F557,'Books Database'!B$2:C$500,2,0)</f>
        <v>#N/A</v>
      </c>
    </row>
    <row r="558" spans="5:5">
      <c r="E558" t="e">
        <f>VLOOKUP(F558,'Books Database'!B$2:C$500,2,0)</f>
        <v>#N/A</v>
      </c>
    </row>
    <row r="559" spans="5:5">
      <c r="E559" t="e">
        <f>VLOOKUP(F559,'Books Database'!B$2:C$500,2,0)</f>
        <v>#N/A</v>
      </c>
    </row>
    <row r="560" spans="5:5">
      <c r="E560" t="e">
        <f>VLOOKUP(F560,'Books Database'!B$2:C$500,2,0)</f>
        <v>#N/A</v>
      </c>
    </row>
  </sheetData>
  <conditionalFormatting sqref="I146:I157 I13:I142 I161:I166 I197:I204 I216:I223 I170:I193 I229:I243">
    <cfRule type="cellIs" dxfId="3" priority="1" operator="equal">
      <formula>$A$1</formula>
    </cfRule>
  </conditionalFormatting>
  <pageMargins left="0.7" right="0.7" top="0.75" bottom="0.75" header="0.3" footer="0.3"/>
  <pageSetup paperSize="9" orientation="portrait" horizontalDpi="4294967294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5:N163"/>
  <sheetViews>
    <sheetView topLeftCell="B1" workbookViewId="0">
      <selection activeCell="D6" sqref="D6"/>
    </sheetView>
  </sheetViews>
  <sheetFormatPr defaultRowHeight="15"/>
  <cols>
    <col min="2" max="2" width="13.28515625" bestFit="1" customWidth="1"/>
    <col min="3" max="4" width="34.28515625" customWidth="1"/>
    <col min="5" max="5" width="22.7109375" style="8" bestFit="1" customWidth="1"/>
    <col min="6" max="6" width="22.7109375" customWidth="1"/>
    <col min="7" max="7" width="22.7109375" bestFit="1" customWidth="1"/>
  </cols>
  <sheetData>
    <row r="5" spans="1:14">
      <c r="B5" s="1" t="s">
        <v>172</v>
      </c>
      <c r="C5" s="2" t="s">
        <v>173</v>
      </c>
      <c r="D5" s="2" t="s">
        <v>174</v>
      </c>
      <c r="E5" s="8" t="s">
        <v>4</v>
      </c>
      <c r="F5" t="s">
        <v>5</v>
      </c>
      <c r="G5" t="s">
        <v>123</v>
      </c>
      <c r="N5" s="4"/>
    </row>
    <row r="6" spans="1:14">
      <c r="A6">
        <f>COUNTIF('Borrowing database'!F:F,Sheet3!B6)</f>
        <v>4</v>
      </c>
      <c r="B6" s="1">
        <v>1</v>
      </c>
      <c r="C6" s="2" t="s">
        <v>13</v>
      </c>
      <c r="D6" s="2" t="s">
        <v>134</v>
      </c>
      <c r="E6" s="8">
        <f>INDEX('Borrowing database'!G:G,MATCH(Sheet3!B6&amp;Sheet3!D6,'Borrowing database'!B:B,0))</f>
        <v>42857</v>
      </c>
      <c r="F6" s="8">
        <f>E6+7</f>
        <v>42864</v>
      </c>
      <c r="G6" s="8">
        <f>INDEX('Borrowing database'!I:I,MATCH(Sheet3!B6&amp;Sheet3!D6,'Borrowing database'!B:B,0))</f>
        <v>42867</v>
      </c>
      <c r="N6" s="4"/>
    </row>
    <row r="7" spans="1:14">
      <c r="A7">
        <f>COUNTIF('Borrowing database'!F:F,Sheet3!B7)</f>
        <v>2</v>
      </c>
      <c r="B7" s="1">
        <v>2</v>
      </c>
      <c r="C7" s="2" t="s">
        <v>14</v>
      </c>
      <c r="D7" s="2" t="s">
        <v>175</v>
      </c>
      <c r="E7"/>
      <c r="N7" s="4"/>
    </row>
    <row r="8" spans="1:14">
      <c r="A8">
        <f>COUNTIF('Borrowing database'!F:F,Sheet3!B8)</f>
        <v>3</v>
      </c>
      <c r="B8" s="1">
        <v>3</v>
      </c>
      <c r="C8" s="2" t="s">
        <v>16</v>
      </c>
      <c r="D8" s="2" t="s">
        <v>138</v>
      </c>
      <c r="E8" s="8">
        <f>INDEX('Borrowing database'!G:G,MATCH(Sheet3!B8&amp;Sheet3!D8,'Borrowing database'!B:B,0))</f>
        <v>42857</v>
      </c>
      <c r="F8" s="8">
        <f>E8+7</f>
        <v>42864</v>
      </c>
      <c r="G8" s="8">
        <f>INDEX('Borrowing database'!I:I,MATCH(Sheet3!B8&amp;Sheet3!D8,'Borrowing database'!B:B,0))</f>
        <v>42864</v>
      </c>
      <c r="N8" s="4"/>
    </row>
    <row r="9" spans="1:14">
      <c r="A9">
        <f>COUNTIF('Borrowing database'!F:F,Sheet3!B9)</f>
        <v>1</v>
      </c>
      <c r="B9" s="1">
        <v>4</v>
      </c>
      <c r="C9" s="2" t="s">
        <v>15</v>
      </c>
      <c r="D9" s="2" t="s">
        <v>175</v>
      </c>
      <c r="E9"/>
      <c r="N9" s="4"/>
    </row>
    <row r="10" spans="1:14">
      <c r="A10">
        <f>COUNTIF('Borrowing database'!F:F,Sheet3!B10)</f>
        <v>1</v>
      </c>
      <c r="B10" s="1">
        <v>5</v>
      </c>
      <c r="C10" s="2" t="s">
        <v>17</v>
      </c>
      <c r="D10" s="2" t="s">
        <v>175</v>
      </c>
      <c r="E10"/>
      <c r="N10" s="4"/>
    </row>
    <row r="11" spans="1:14">
      <c r="A11">
        <f>COUNTIF('Borrowing database'!F:F,Sheet3!B11)</f>
        <v>1</v>
      </c>
      <c r="B11" s="1">
        <v>6</v>
      </c>
      <c r="C11" s="2" t="s">
        <v>18</v>
      </c>
      <c r="D11" s="2" t="s">
        <v>175</v>
      </c>
      <c r="E11"/>
    </row>
    <row r="12" spans="1:14">
      <c r="A12">
        <f>COUNTIF('Borrowing database'!F:F,Sheet3!B12)</f>
        <v>3</v>
      </c>
      <c r="B12" s="1">
        <v>7</v>
      </c>
      <c r="C12" s="2" t="s">
        <v>19</v>
      </c>
      <c r="D12" s="2" t="s">
        <v>138</v>
      </c>
      <c r="E12" s="8">
        <f>INDEX('Borrowing database'!G:G,MATCH(Sheet3!B12&amp;Sheet3!D12,'Borrowing database'!B:B,0))</f>
        <v>42857</v>
      </c>
      <c r="F12" s="8">
        <f>E12+7</f>
        <v>42864</v>
      </c>
      <c r="G12" s="8">
        <f>INDEX('Borrowing database'!I:I,MATCH(Sheet3!B12&amp;Sheet3!D12,'Borrowing database'!B:B,0))</f>
        <v>42864</v>
      </c>
    </row>
    <row r="13" spans="1:14">
      <c r="A13">
        <f>COUNTIF('Borrowing database'!F:F,Sheet3!B13)</f>
        <v>1</v>
      </c>
      <c r="B13" s="1">
        <v>8</v>
      </c>
      <c r="C13" s="2" t="s">
        <v>20</v>
      </c>
      <c r="D13" s="2" t="s">
        <v>175</v>
      </c>
      <c r="E13"/>
    </row>
    <row r="14" spans="1:14">
      <c r="A14">
        <f>COUNTIF('Borrowing database'!F:F,Sheet3!B14)</f>
        <v>3</v>
      </c>
      <c r="B14" s="1">
        <v>9</v>
      </c>
      <c r="C14" s="2" t="s">
        <v>21</v>
      </c>
      <c r="D14" s="2" t="s">
        <v>138</v>
      </c>
      <c r="E14" s="8">
        <f>INDEX('Borrowing database'!G:G,MATCH(Sheet3!B14&amp;Sheet3!D14,'Borrowing database'!B:B,0))</f>
        <v>42857</v>
      </c>
      <c r="F14" s="8">
        <f>E14+7</f>
        <v>42864</v>
      </c>
      <c r="G14" s="8">
        <f>INDEX('Borrowing database'!I:I,MATCH(Sheet3!B14&amp;Sheet3!D14,'Borrowing database'!B:B,0))</f>
        <v>42864</v>
      </c>
    </row>
    <row r="15" spans="1:14">
      <c r="A15">
        <f>COUNTIF('Borrowing database'!F:F,Sheet3!B15)</f>
        <v>1</v>
      </c>
      <c r="B15" s="1">
        <v>10</v>
      </c>
      <c r="C15" s="2" t="s">
        <v>22</v>
      </c>
      <c r="D15" s="2" t="s">
        <v>175</v>
      </c>
      <c r="E15"/>
    </row>
    <row r="16" spans="1:14">
      <c r="A16">
        <f>COUNTIF('Borrowing database'!F:F,Sheet3!B16)</f>
        <v>1</v>
      </c>
      <c r="B16" s="1">
        <v>11</v>
      </c>
      <c r="C16" s="2" t="s">
        <v>23</v>
      </c>
      <c r="D16" s="2" t="s">
        <v>175</v>
      </c>
      <c r="E16"/>
    </row>
    <row r="17" spans="1:7">
      <c r="A17">
        <f>COUNTIF('Borrowing database'!F:F,Sheet3!B17)</f>
        <v>0</v>
      </c>
      <c r="B17" s="1">
        <v>12</v>
      </c>
      <c r="C17" s="2" t="s">
        <v>24</v>
      </c>
      <c r="D17" s="2" t="s">
        <v>175</v>
      </c>
      <c r="E17"/>
    </row>
    <row r="18" spans="1:7">
      <c r="A18">
        <f>COUNTIF('Borrowing database'!F:F,Sheet3!B18)</f>
        <v>3</v>
      </c>
      <c r="B18" s="1">
        <v>13</v>
      </c>
      <c r="C18" s="2" t="s">
        <v>25</v>
      </c>
      <c r="D18" s="2" t="s">
        <v>140</v>
      </c>
      <c r="E18" s="8">
        <f>INDEX('Borrowing database'!G:G,MATCH(Sheet3!B18&amp;Sheet3!D18,'Borrowing database'!B:B,0))</f>
        <v>42864</v>
      </c>
      <c r="F18" s="8">
        <f>E18+7</f>
        <v>42871</v>
      </c>
      <c r="G18" s="8">
        <f>INDEX('Borrowing database'!I:I,MATCH(Sheet3!B18&amp;Sheet3!D18,'Borrowing database'!B:B,0))</f>
        <v>42871</v>
      </c>
    </row>
    <row r="19" spans="1:7">
      <c r="A19">
        <f>COUNTIF('Borrowing database'!F:F,Sheet3!B19)</f>
        <v>1</v>
      </c>
      <c r="B19" s="1">
        <v>14</v>
      </c>
      <c r="C19" s="2" t="s">
        <v>26</v>
      </c>
      <c r="D19" s="2" t="s">
        <v>175</v>
      </c>
      <c r="E19"/>
    </row>
    <row r="20" spans="1:7">
      <c r="A20">
        <f>COUNTIF('Borrowing database'!F:F,Sheet3!B20)</f>
        <v>3</v>
      </c>
      <c r="B20" s="1">
        <v>15</v>
      </c>
      <c r="C20" s="2" t="s">
        <v>27</v>
      </c>
      <c r="D20" s="2" t="s">
        <v>128</v>
      </c>
      <c r="E20" s="8">
        <f>INDEX('Borrowing database'!G:G,MATCH(Sheet3!B20&amp;Sheet3!D20,'Borrowing database'!B:B,0))</f>
        <v>42867</v>
      </c>
      <c r="F20" s="8">
        <f t="shared" ref="F20:F21" si="0">E20+7</f>
        <v>42874</v>
      </c>
      <c r="G20" s="8">
        <f>INDEX('Borrowing database'!I:I,MATCH(Sheet3!B20&amp;Sheet3!D20,'Borrowing database'!B:B,0))</f>
        <v>42892</v>
      </c>
    </row>
    <row r="21" spans="1:7">
      <c r="A21">
        <f>COUNTIF('Borrowing database'!F:F,Sheet3!B21)</f>
        <v>1</v>
      </c>
      <c r="B21" s="1">
        <v>16</v>
      </c>
      <c r="C21" s="2" t="s">
        <v>28</v>
      </c>
      <c r="D21" s="2" t="s">
        <v>140</v>
      </c>
      <c r="E21" s="8">
        <f>INDEX('Borrowing database'!G:G,MATCH(Sheet3!B21&amp;Sheet3!D21,'Borrowing database'!B:B,0))</f>
        <v>42864</v>
      </c>
      <c r="F21" s="8">
        <f t="shared" si="0"/>
        <v>42871</v>
      </c>
      <c r="G21" s="8">
        <f>INDEX('Borrowing database'!I:I,MATCH(Sheet3!B21&amp;Sheet3!D21,'Borrowing database'!B:B,0))</f>
        <v>42871</v>
      </c>
    </row>
    <row r="22" spans="1:7">
      <c r="A22">
        <f>COUNTIF('Borrowing database'!F:F,Sheet3!B22)</f>
        <v>1</v>
      </c>
      <c r="B22" s="1">
        <v>17</v>
      </c>
      <c r="C22" s="2" t="s">
        <v>29</v>
      </c>
      <c r="D22" s="2" t="s">
        <v>175</v>
      </c>
      <c r="E22"/>
    </row>
    <row r="23" spans="1:7">
      <c r="A23">
        <f>COUNTIF('Borrowing database'!F:F,Sheet3!B23)</f>
        <v>1</v>
      </c>
      <c r="B23" s="1">
        <v>18</v>
      </c>
      <c r="C23" s="2" t="s">
        <v>30</v>
      </c>
      <c r="D23" s="2" t="s">
        <v>126</v>
      </c>
      <c r="E23" s="8">
        <f>INDEX('Borrowing database'!G:G,MATCH(Sheet3!B23&amp;Sheet3!D23,'Borrowing database'!B:B,0))</f>
        <v>42864</v>
      </c>
      <c r="F23" s="8">
        <f>E23+7</f>
        <v>42871</v>
      </c>
      <c r="G23" s="8">
        <f>INDEX('Borrowing database'!I:I,MATCH(Sheet3!B23&amp;Sheet3!D23,'Borrowing database'!B:B,0))</f>
        <v>42143</v>
      </c>
    </row>
    <row r="24" spans="1:7">
      <c r="A24">
        <f>COUNTIF('Borrowing database'!F:F,Sheet3!B24)</f>
        <v>3</v>
      </c>
      <c r="B24" s="1">
        <v>19</v>
      </c>
      <c r="C24" s="2" t="s">
        <v>31</v>
      </c>
      <c r="D24" s="2" t="s">
        <v>175</v>
      </c>
      <c r="E24"/>
    </row>
    <row r="25" spans="1:7">
      <c r="A25">
        <f>COUNTIF('Borrowing database'!F:F,Sheet3!B25)</f>
        <v>1</v>
      </c>
      <c r="B25" s="1">
        <v>20</v>
      </c>
      <c r="C25" s="2" t="s">
        <v>32</v>
      </c>
      <c r="D25" s="2" t="s">
        <v>175</v>
      </c>
      <c r="E25"/>
    </row>
    <row r="26" spans="1:7">
      <c r="A26">
        <f>COUNTIF('Borrowing database'!F:F,Sheet3!B26)</f>
        <v>2</v>
      </c>
      <c r="B26" s="1">
        <v>21</v>
      </c>
      <c r="C26" s="2" t="s">
        <v>33</v>
      </c>
      <c r="D26" s="2" t="s">
        <v>175</v>
      </c>
      <c r="E26"/>
    </row>
    <row r="27" spans="1:7">
      <c r="A27">
        <f>COUNTIF('Borrowing database'!F:F,Sheet3!B27)</f>
        <v>2</v>
      </c>
      <c r="B27" s="1">
        <v>22</v>
      </c>
      <c r="C27" s="2" t="s">
        <v>34</v>
      </c>
      <c r="D27" s="2" t="s">
        <v>128</v>
      </c>
      <c r="E27" s="8">
        <f>INDEX('Borrowing database'!G:G,MATCH(Sheet3!B27&amp;Sheet3!D27,'Borrowing database'!B:B,0))</f>
        <v>42867</v>
      </c>
      <c r="F27" s="8">
        <f>E27+7</f>
        <v>42874</v>
      </c>
      <c r="G27" s="8">
        <f>INDEX('Borrowing database'!I:I,MATCH(Sheet3!B27&amp;Sheet3!D27,'Borrowing database'!B:B,0))</f>
        <v>42892</v>
      </c>
    </row>
    <row r="28" spans="1:7">
      <c r="A28">
        <f>COUNTIF('Borrowing database'!F:F,Sheet3!B28)</f>
        <v>3</v>
      </c>
      <c r="B28" s="1">
        <v>23</v>
      </c>
      <c r="C28" s="2" t="s">
        <v>35</v>
      </c>
      <c r="D28" s="2" t="s">
        <v>175</v>
      </c>
      <c r="E28"/>
    </row>
    <row r="29" spans="1:7">
      <c r="A29">
        <f>COUNTIF('Borrowing database'!F:F,Sheet3!B29)</f>
        <v>2</v>
      </c>
      <c r="B29" s="1">
        <v>24</v>
      </c>
      <c r="C29" s="2" t="s">
        <v>36</v>
      </c>
      <c r="D29" s="2" t="s">
        <v>144</v>
      </c>
      <c r="E29" s="8">
        <f>INDEX('Borrowing database'!G:G,MATCH(Sheet3!B29&amp;Sheet3!D29,'Borrowing database'!B:B,0))</f>
        <v>42864</v>
      </c>
      <c r="F29" s="8">
        <f>E29+7</f>
        <v>42871</v>
      </c>
      <c r="G29" s="8">
        <f>INDEX('Borrowing database'!I:I,MATCH(Sheet3!B29&amp;Sheet3!D29,'Borrowing database'!B:B,0))</f>
        <v>42871</v>
      </c>
    </row>
    <row r="30" spans="1:7">
      <c r="A30">
        <f>COUNTIF('Borrowing database'!F:F,Sheet3!B30)</f>
        <v>1</v>
      </c>
      <c r="B30" s="1">
        <v>25</v>
      </c>
      <c r="C30" s="2" t="s">
        <v>37</v>
      </c>
      <c r="D30" s="2" t="s">
        <v>175</v>
      </c>
      <c r="E30"/>
    </row>
    <row r="31" spans="1:7">
      <c r="A31">
        <f>COUNTIF('Borrowing database'!F:F,Sheet3!B31)</f>
        <v>2</v>
      </c>
      <c r="B31" s="1">
        <v>26</v>
      </c>
      <c r="C31" s="2" t="s">
        <v>38</v>
      </c>
      <c r="D31" s="2" t="s">
        <v>141</v>
      </c>
      <c r="E31" s="8">
        <f>INDEX('Borrowing database'!G:G,MATCH(Sheet3!B31&amp;Sheet3!D31,'Borrowing database'!B:B,0))</f>
        <v>42860</v>
      </c>
      <c r="F31" s="8">
        <f>E31+7</f>
        <v>42867</v>
      </c>
      <c r="G31" s="8">
        <f>INDEX('Borrowing database'!I:I,MATCH(Sheet3!B31&amp;Sheet3!D31,'Borrowing database'!B:B,0))</f>
        <v>42867</v>
      </c>
    </row>
    <row r="32" spans="1:7">
      <c r="A32">
        <f>COUNTIF('Borrowing database'!F:F,Sheet3!B32)</f>
        <v>0</v>
      </c>
      <c r="B32" s="1">
        <v>27</v>
      </c>
      <c r="C32" s="2" t="s">
        <v>39</v>
      </c>
      <c r="D32" s="2" t="s">
        <v>175</v>
      </c>
      <c r="E32"/>
    </row>
    <row r="33" spans="1:7">
      <c r="A33">
        <f>COUNTIF('Borrowing database'!F:F,Sheet3!B33)</f>
        <v>4</v>
      </c>
      <c r="B33" s="1">
        <v>28</v>
      </c>
      <c r="C33" s="2" t="s">
        <v>40</v>
      </c>
      <c r="D33" s="2" t="s">
        <v>140</v>
      </c>
      <c r="E33" s="8">
        <f>INDEX('Borrowing database'!G:G,MATCH(Sheet3!B33&amp;Sheet3!D33,'Borrowing database'!B:B,0))</f>
        <v>42860</v>
      </c>
      <c r="F33" s="8">
        <f>E33+7</f>
        <v>42867</v>
      </c>
      <c r="G33" s="8">
        <f>INDEX('Borrowing database'!I:I,MATCH(Sheet3!B33&amp;Sheet3!D33,'Borrowing database'!B:B,0))</f>
        <v>42864</v>
      </c>
    </row>
    <row r="34" spans="1:7">
      <c r="A34">
        <f>COUNTIF('Borrowing database'!F:F,Sheet3!B34)</f>
        <v>2</v>
      </c>
      <c r="B34" s="1">
        <v>29</v>
      </c>
      <c r="C34" s="2" t="s">
        <v>41</v>
      </c>
      <c r="D34" s="2" t="s">
        <v>175</v>
      </c>
      <c r="E34"/>
    </row>
    <row r="35" spans="1:7">
      <c r="A35">
        <f>COUNTIF('Borrowing database'!F:F,Sheet3!B35)</f>
        <v>0</v>
      </c>
      <c r="B35" s="1">
        <v>30</v>
      </c>
      <c r="C35" s="2" t="s">
        <v>42</v>
      </c>
      <c r="D35" s="2" t="s">
        <v>175</v>
      </c>
      <c r="E35"/>
    </row>
    <row r="36" spans="1:7">
      <c r="A36">
        <f>COUNTIF('Borrowing database'!F:F,Sheet3!B36)</f>
        <v>3</v>
      </c>
      <c r="B36" s="1">
        <v>31</v>
      </c>
      <c r="C36" s="2" t="s">
        <v>43</v>
      </c>
      <c r="D36" s="2" t="s">
        <v>144</v>
      </c>
      <c r="E36" s="8">
        <f>INDEX('Borrowing database'!G:G,MATCH(Sheet3!B36&amp;Sheet3!D36,'Borrowing database'!B:B,0))</f>
        <v>42864</v>
      </c>
      <c r="F36" s="8">
        <f t="shared" ref="F36:F38" si="1">E36+7</f>
        <v>42871</v>
      </c>
      <c r="G36" s="8">
        <f>INDEX('Borrowing database'!I:I,MATCH(Sheet3!B36&amp;Sheet3!D36,'Borrowing database'!B:B,0))</f>
        <v>42871</v>
      </c>
    </row>
    <row r="37" spans="1:7">
      <c r="A37">
        <f>COUNTIF('Borrowing database'!F:F,Sheet3!B37)</f>
        <v>1</v>
      </c>
      <c r="B37" s="1">
        <v>32</v>
      </c>
      <c r="C37" s="2" t="s">
        <v>44</v>
      </c>
      <c r="D37" s="2" t="s">
        <v>137</v>
      </c>
      <c r="E37" s="8">
        <f>INDEX('Borrowing database'!G:G,MATCH(Sheet3!B37&amp;Sheet3!D37,'Borrowing database'!B:B,0))</f>
        <v>42857</v>
      </c>
      <c r="F37" s="8">
        <f t="shared" si="1"/>
        <v>42864</v>
      </c>
      <c r="G37" s="8">
        <f>INDEX('Borrowing database'!I:I,MATCH(Sheet3!B37&amp;Sheet3!D37,'Borrowing database'!B:B,0))</f>
        <v>42864</v>
      </c>
    </row>
    <row r="38" spans="1:7">
      <c r="A38">
        <f>COUNTIF('Borrowing database'!F:F,Sheet3!B38)</f>
        <v>2</v>
      </c>
      <c r="B38" s="1">
        <v>33</v>
      </c>
      <c r="C38" s="2" t="s">
        <v>45</v>
      </c>
      <c r="D38" s="2" t="s">
        <v>170</v>
      </c>
      <c r="E38" s="8">
        <f>INDEX('Borrowing database'!G:G,MATCH(Sheet3!B38&amp;Sheet3!D38,'Borrowing database'!B:B,0))</f>
        <v>42860</v>
      </c>
      <c r="F38" s="8">
        <f t="shared" si="1"/>
        <v>42867</v>
      </c>
      <c r="G38" s="8">
        <f>INDEX('Borrowing database'!I:I,MATCH(Sheet3!B38&amp;Sheet3!D38,'Borrowing database'!B:B,0))</f>
        <v>42864</v>
      </c>
    </row>
    <row r="39" spans="1:7">
      <c r="A39">
        <f>COUNTIF('Borrowing database'!F:F,Sheet3!B39)</f>
        <v>1</v>
      </c>
      <c r="B39" s="1">
        <v>34</v>
      </c>
      <c r="C39" s="2" t="s">
        <v>46</v>
      </c>
      <c r="D39" s="2" t="s">
        <v>175</v>
      </c>
      <c r="E39"/>
    </row>
    <row r="40" spans="1:7">
      <c r="A40">
        <f>COUNTIF('Borrowing database'!F:F,Sheet3!B40)</f>
        <v>3</v>
      </c>
      <c r="B40" s="1">
        <v>35</v>
      </c>
      <c r="C40" s="2" t="s">
        <v>47</v>
      </c>
      <c r="D40" s="2" t="s">
        <v>137</v>
      </c>
      <c r="E40" s="8">
        <f>INDEX('Borrowing database'!G:G,MATCH(Sheet3!B40&amp;Sheet3!D40,'Borrowing database'!B:B,0))</f>
        <v>42857</v>
      </c>
      <c r="G40" s="8">
        <f>INDEX('Borrowing database'!I:I,MATCH(Sheet3!B40&amp;Sheet3!D40,'Borrowing database'!B:B,0))</f>
        <v>42864</v>
      </c>
    </row>
    <row r="41" spans="1:7">
      <c r="A41">
        <f>COUNTIF('Borrowing database'!F:F,Sheet3!B41)</f>
        <v>3</v>
      </c>
      <c r="B41" s="1">
        <v>36</v>
      </c>
      <c r="C41" s="2" t="s">
        <v>48</v>
      </c>
      <c r="D41" s="2" t="s">
        <v>134</v>
      </c>
      <c r="E41" s="8">
        <f>INDEX('Borrowing database'!G:G,MATCH(Sheet3!B41&amp;Sheet3!D41,'Borrowing database'!B:B,0))</f>
        <v>42857</v>
      </c>
      <c r="G41" s="8">
        <f>INDEX('Borrowing database'!I:I,MATCH(Sheet3!B41&amp;Sheet3!D41,'Borrowing database'!B:B,0))</f>
        <v>42867</v>
      </c>
    </row>
    <row r="42" spans="1:7">
      <c r="A42">
        <f>COUNTIF('Borrowing database'!F:F,Sheet3!B42)</f>
        <v>3</v>
      </c>
      <c r="B42" s="1">
        <v>37</v>
      </c>
      <c r="C42" s="2" t="s">
        <v>49</v>
      </c>
      <c r="D42" s="2" t="s">
        <v>141</v>
      </c>
      <c r="E42" s="8">
        <f>INDEX('Borrowing database'!G:G,MATCH(Sheet3!B42&amp;Sheet3!D42,'Borrowing database'!B:B,0))</f>
        <v>42867</v>
      </c>
      <c r="G42" s="8">
        <f>INDEX('Borrowing database'!I:I,MATCH(Sheet3!B42&amp;Sheet3!D42,'Borrowing database'!B:B,0))</f>
        <v>42871</v>
      </c>
    </row>
    <row r="43" spans="1:7">
      <c r="A43">
        <f>COUNTIF('Borrowing database'!F:F,Sheet3!B43)</f>
        <v>3</v>
      </c>
      <c r="B43" s="1">
        <v>38</v>
      </c>
      <c r="C43" s="2" t="s">
        <v>50</v>
      </c>
      <c r="D43" s="2" t="s">
        <v>130</v>
      </c>
      <c r="E43" s="8">
        <f>INDEX('Borrowing database'!G:G,MATCH(Sheet3!B43&amp;Sheet3!D43,'Borrowing database'!B:B,0))</f>
        <v>42857</v>
      </c>
      <c r="G43" s="8">
        <f>INDEX('Borrowing database'!I:I,MATCH(Sheet3!B43&amp;Sheet3!D43,'Borrowing database'!B:B,0))</f>
        <v>42864</v>
      </c>
    </row>
    <row r="44" spans="1:7">
      <c r="A44">
        <f>COUNTIF('Borrowing database'!F:F,Sheet3!B44)</f>
        <v>2</v>
      </c>
      <c r="B44" s="1">
        <v>39</v>
      </c>
      <c r="C44" s="2" t="s">
        <v>51</v>
      </c>
      <c r="D44" s="2" t="s">
        <v>142</v>
      </c>
      <c r="E44" s="8">
        <f>INDEX('Borrowing database'!G:G,MATCH(Sheet3!B44&amp;Sheet3!D44,'Borrowing database'!B:B,0))</f>
        <v>42860</v>
      </c>
    </row>
    <row r="45" spans="1:7">
      <c r="A45">
        <f>COUNTIF('Borrowing database'!F:F,Sheet3!B45)</f>
        <v>2</v>
      </c>
      <c r="B45" s="1">
        <v>40</v>
      </c>
      <c r="C45" s="2" t="s">
        <v>52</v>
      </c>
      <c r="D45" s="2" t="s">
        <v>130</v>
      </c>
      <c r="E45" s="8">
        <f>INDEX('Borrowing database'!G:G,MATCH(Sheet3!B45&amp;Sheet3!D45,'Borrowing database'!B:B,0))</f>
        <v>42857</v>
      </c>
    </row>
    <row r="46" spans="1:7">
      <c r="A46">
        <f>COUNTIF('Borrowing database'!F:F,Sheet3!B46)</f>
        <v>2</v>
      </c>
      <c r="B46" s="1">
        <v>41</v>
      </c>
      <c r="C46" s="2" t="s">
        <v>53</v>
      </c>
      <c r="D46" s="2" t="s">
        <v>142</v>
      </c>
      <c r="E46" s="8">
        <f>INDEX('Borrowing database'!G:G,MATCH(Sheet3!B46&amp;Sheet3!D46,'Borrowing database'!B:B,0))</f>
        <v>42860</v>
      </c>
    </row>
    <row r="47" spans="1:7">
      <c r="A47">
        <f>COUNTIF('Borrowing database'!F:F,Sheet3!B47)</f>
        <v>3</v>
      </c>
      <c r="B47" s="1">
        <v>42</v>
      </c>
      <c r="C47" s="2" t="s">
        <v>54</v>
      </c>
      <c r="D47" s="2" t="s">
        <v>175</v>
      </c>
      <c r="E47"/>
    </row>
    <row r="48" spans="1:7">
      <c r="A48">
        <f>COUNTIF('Borrowing database'!F:F,Sheet3!B48)</f>
        <v>1</v>
      </c>
      <c r="B48" s="1">
        <v>43</v>
      </c>
      <c r="C48" s="2" t="s">
        <v>49</v>
      </c>
      <c r="D48" s="2" t="s">
        <v>175</v>
      </c>
      <c r="E48"/>
    </row>
    <row r="49" spans="1:5">
      <c r="A49">
        <f>COUNTIF('Borrowing database'!F:F,Sheet3!B49)</f>
        <v>4</v>
      </c>
      <c r="B49" s="1">
        <v>44</v>
      </c>
      <c r="C49" s="2" t="s">
        <v>55</v>
      </c>
      <c r="D49" s="2" t="s">
        <v>167</v>
      </c>
      <c r="E49" s="8">
        <f>INDEX('Borrowing database'!G:G,MATCH(Sheet3!B49&amp;Sheet3!D49,'Borrowing database'!B:B,0))</f>
        <v>42864</v>
      </c>
    </row>
    <row r="50" spans="1:5">
      <c r="A50">
        <f>COUNTIF('Borrowing database'!F:F,Sheet3!B50)</f>
        <v>4</v>
      </c>
      <c r="B50" s="1">
        <v>45</v>
      </c>
      <c r="C50" s="2" t="s">
        <v>56</v>
      </c>
      <c r="D50" s="2" t="s">
        <v>168</v>
      </c>
      <c r="E50" s="8">
        <f>INDEX('Borrowing database'!G:G,MATCH(Sheet3!B50&amp;Sheet3!D50,'Borrowing database'!B:B,0))</f>
        <v>42857</v>
      </c>
    </row>
    <row r="51" spans="1:5">
      <c r="A51">
        <f>COUNTIF('Borrowing database'!F:F,Sheet3!B51)</f>
        <v>4</v>
      </c>
      <c r="B51" s="1">
        <v>46</v>
      </c>
      <c r="C51" s="2" t="s">
        <v>57</v>
      </c>
      <c r="D51" s="2" t="s">
        <v>168</v>
      </c>
      <c r="E51" s="8">
        <f>INDEX('Borrowing database'!G:G,MATCH(Sheet3!B51&amp;Sheet3!D51,'Borrowing database'!B:B,0))</f>
        <v>42857</v>
      </c>
    </row>
    <row r="52" spans="1:5">
      <c r="A52">
        <f>COUNTIF('Borrowing database'!F:F,Sheet3!B52)</f>
        <v>2</v>
      </c>
      <c r="B52" s="1">
        <v>47</v>
      </c>
      <c r="C52" s="2" t="s">
        <v>58</v>
      </c>
      <c r="D52" s="2" t="s">
        <v>143</v>
      </c>
      <c r="E52" s="8">
        <f>INDEX('Borrowing database'!G:G,MATCH(Sheet3!B52&amp;Sheet3!D52,'Borrowing database'!B:B,0))</f>
        <v>42860</v>
      </c>
    </row>
    <row r="53" spans="1:5">
      <c r="A53">
        <f>COUNTIF('Borrowing database'!F:F,Sheet3!B53)</f>
        <v>2</v>
      </c>
      <c r="B53" s="1">
        <v>48</v>
      </c>
      <c r="C53" s="2" t="s">
        <v>59</v>
      </c>
      <c r="D53" s="2" t="s">
        <v>140</v>
      </c>
      <c r="E53" s="8">
        <f>INDEX('Borrowing database'!G:G,MATCH(Sheet3!B53&amp;Sheet3!D53,'Borrowing database'!B:B,0))</f>
        <v>42860</v>
      </c>
    </row>
    <row r="54" spans="1:5">
      <c r="A54">
        <f>COUNTIF('Borrowing database'!F:F,Sheet3!B54)</f>
        <v>3</v>
      </c>
      <c r="B54" s="1">
        <v>49</v>
      </c>
      <c r="C54" s="2" t="s">
        <v>60</v>
      </c>
      <c r="D54" s="2" t="s">
        <v>175</v>
      </c>
      <c r="E54"/>
    </row>
    <row r="55" spans="1:5">
      <c r="A55">
        <f>COUNTIF('Borrowing database'!F:F,Sheet3!B55)</f>
        <v>3</v>
      </c>
      <c r="B55" s="1">
        <v>50</v>
      </c>
      <c r="C55" s="2" t="s">
        <v>61</v>
      </c>
      <c r="D55" s="2" t="s">
        <v>167</v>
      </c>
      <c r="E55" s="8">
        <f>INDEX('Borrowing database'!G:G,MATCH(Sheet3!B55&amp;Sheet3!D55,'Borrowing database'!B:B,0))</f>
        <v>42867</v>
      </c>
    </row>
    <row r="56" spans="1:5">
      <c r="A56">
        <f>COUNTIF('Borrowing database'!F:F,Sheet3!B56)</f>
        <v>4</v>
      </c>
      <c r="B56" s="1">
        <v>51</v>
      </c>
      <c r="C56" s="2" t="s">
        <v>62</v>
      </c>
      <c r="D56" s="2" t="s">
        <v>143</v>
      </c>
      <c r="E56" s="8">
        <f>INDEX('Borrowing database'!G:G,MATCH(Sheet3!B56&amp;Sheet3!D56,'Borrowing database'!B:B,0))</f>
        <v>42860</v>
      </c>
    </row>
    <row r="57" spans="1:5">
      <c r="A57">
        <f>COUNTIF('Borrowing database'!F:F,Sheet3!B57)</f>
        <v>5</v>
      </c>
      <c r="B57" s="1">
        <v>52</v>
      </c>
      <c r="C57" s="2" t="s">
        <v>63</v>
      </c>
      <c r="D57" s="2" t="s">
        <v>141</v>
      </c>
      <c r="E57" s="8">
        <f>INDEX('Borrowing database'!G:G,MATCH(Sheet3!B57&amp;Sheet3!D57,'Borrowing database'!B:B,0))</f>
        <v>42867</v>
      </c>
    </row>
    <row r="58" spans="1:5">
      <c r="A58">
        <f>COUNTIF('Borrowing database'!F:F,Sheet3!B58)</f>
        <v>3</v>
      </c>
      <c r="B58" s="1">
        <v>53</v>
      </c>
      <c r="C58" s="2" t="s">
        <v>64</v>
      </c>
      <c r="D58" s="2" t="s">
        <v>126</v>
      </c>
      <c r="E58" s="8">
        <f>INDEX('Borrowing database'!G:G,MATCH(Sheet3!B58&amp;Sheet3!D58,'Borrowing database'!B:B,0))</f>
        <v>42857</v>
      </c>
    </row>
    <row r="59" spans="1:5">
      <c r="A59">
        <f>COUNTIF('Borrowing database'!F:F,Sheet3!B59)</f>
        <v>4</v>
      </c>
      <c r="B59" s="1">
        <v>54</v>
      </c>
      <c r="C59" s="2" t="s">
        <v>65</v>
      </c>
      <c r="D59" s="2" t="s">
        <v>130</v>
      </c>
      <c r="E59" s="8">
        <f>INDEX('Borrowing database'!G:G,MATCH(Sheet3!B59&amp;Sheet3!D59,'Borrowing database'!B:B,0))</f>
        <v>42864</v>
      </c>
    </row>
    <row r="60" spans="1:5">
      <c r="A60">
        <f>COUNTIF('Borrowing database'!F:F,Sheet3!B60)</f>
        <v>3</v>
      </c>
      <c r="B60" s="1">
        <v>55</v>
      </c>
      <c r="C60" s="2" t="s">
        <v>66</v>
      </c>
      <c r="D60" s="2" t="s">
        <v>141</v>
      </c>
      <c r="E60" s="8">
        <f>INDEX('Borrowing database'!G:G,MATCH(Sheet3!B60&amp;Sheet3!D60,'Borrowing database'!B:B,0))</f>
        <v>42867</v>
      </c>
    </row>
    <row r="61" spans="1:5">
      <c r="A61">
        <f>COUNTIF('Borrowing database'!F:F,Sheet3!B61)</f>
        <v>2</v>
      </c>
      <c r="B61" s="1">
        <v>56</v>
      </c>
      <c r="C61" s="2" t="s">
        <v>67</v>
      </c>
      <c r="D61" s="2" t="s">
        <v>144</v>
      </c>
      <c r="E61" s="8">
        <f>INDEX('Borrowing database'!G:G,MATCH(Sheet3!B61&amp;Sheet3!D61,'Borrowing database'!B:B,0))</f>
        <v>42864</v>
      </c>
    </row>
    <row r="62" spans="1:5">
      <c r="A62">
        <f>COUNTIF('Borrowing database'!F:F,Sheet3!B62)</f>
        <v>3</v>
      </c>
      <c r="B62" s="1">
        <v>57</v>
      </c>
      <c r="C62" s="2" t="s">
        <v>68</v>
      </c>
      <c r="D62" s="2" t="s">
        <v>126</v>
      </c>
      <c r="E62" s="8">
        <f>INDEX('Borrowing database'!G:G,MATCH(Sheet3!B62&amp;Sheet3!D62,'Borrowing database'!B:B,0))</f>
        <v>42864</v>
      </c>
    </row>
    <row r="63" spans="1:5">
      <c r="A63">
        <f>COUNTIF('Borrowing database'!F:F,Sheet3!B63)</f>
        <v>4</v>
      </c>
      <c r="B63" s="1">
        <v>58</v>
      </c>
      <c r="C63" s="2" t="s">
        <v>69</v>
      </c>
      <c r="D63" s="2" t="s">
        <v>136</v>
      </c>
      <c r="E63" s="8">
        <f>INDEX('Borrowing database'!G:G,MATCH(Sheet3!B63&amp;Sheet3!D63,'Borrowing database'!B:B,0))</f>
        <v>42864</v>
      </c>
    </row>
    <row r="64" spans="1:5">
      <c r="A64">
        <f>COUNTIF('Borrowing database'!F:F,Sheet3!B64)</f>
        <v>5</v>
      </c>
      <c r="B64" s="1">
        <v>59</v>
      </c>
      <c r="C64" s="2" t="s">
        <v>70</v>
      </c>
      <c r="D64" s="2" t="s">
        <v>139</v>
      </c>
      <c r="E64" s="8">
        <f>INDEX('Borrowing database'!G:G,MATCH(Sheet3!B64&amp;Sheet3!D64,'Borrowing database'!B:B,0))</f>
        <v>42860</v>
      </c>
    </row>
    <row r="65" spans="1:5">
      <c r="A65">
        <f>COUNTIF('Borrowing database'!F:F,Sheet3!B65)</f>
        <v>3</v>
      </c>
      <c r="B65" s="1">
        <v>60</v>
      </c>
      <c r="C65" s="2" t="s">
        <v>71</v>
      </c>
      <c r="D65" s="2" t="s">
        <v>130</v>
      </c>
      <c r="E65" s="8">
        <f>INDEX('Borrowing database'!G:G,MATCH(Sheet3!B65&amp;Sheet3!D65,'Borrowing database'!B:B,0))</f>
        <v>42864</v>
      </c>
    </row>
    <row r="66" spans="1:5">
      <c r="A66">
        <f>COUNTIF('Borrowing database'!F:F,Sheet3!B66)</f>
        <v>5</v>
      </c>
      <c r="B66" s="1">
        <v>61</v>
      </c>
      <c r="C66" s="2" t="s">
        <v>72</v>
      </c>
      <c r="D66" s="2" t="s">
        <v>134</v>
      </c>
      <c r="E66" s="8">
        <f>INDEX('Borrowing database'!G:G,MATCH(Sheet3!B66&amp;Sheet3!D66,'Borrowing database'!B:B,0))</f>
        <v>42857</v>
      </c>
    </row>
    <row r="67" spans="1:5">
      <c r="A67">
        <f>COUNTIF('Borrowing database'!F:F,Sheet3!B67)</f>
        <v>4</v>
      </c>
      <c r="B67" s="1">
        <v>62</v>
      </c>
      <c r="C67" s="2" t="s">
        <v>73</v>
      </c>
      <c r="D67" s="2" t="s">
        <v>136</v>
      </c>
      <c r="E67" s="8">
        <f>INDEX('Borrowing database'!G:G,MATCH(Sheet3!B67&amp;Sheet3!D67,'Borrowing database'!B:B,0))</f>
        <v>42864</v>
      </c>
    </row>
    <row r="68" spans="1:5">
      <c r="A68">
        <f>COUNTIF('Borrowing database'!F:F,Sheet3!B68)</f>
        <v>3</v>
      </c>
      <c r="B68" s="1">
        <v>63</v>
      </c>
      <c r="C68" s="2" t="s">
        <v>74</v>
      </c>
      <c r="D68" s="2" t="s">
        <v>142</v>
      </c>
      <c r="E68" s="8">
        <f>INDEX('Borrowing database'!G:G,MATCH(Sheet3!B68&amp;Sheet3!D68,'Borrowing database'!B:B,0))</f>
        <v>42860</v>
      </c>
    </row>
    <row r="69" spans="1:5">
      <c r="A69">
        <f>COUNTIF('Borrowing database'!F:F,Sheet3!B69)</f>
        <v>3</v>
      </c>
      <c r="B69" s="1">
        <v>64</v>
      </c>
      <c r="C69" s="2" t="s">
        <v>75</v>
      </c>
      <c r="D69" s="2" t="s">
        <v>168</v>
      </c>
      <c r="E69" s="8">
        <f>INDEX('Borrowing database'!G:G,MATCH(Sheet3!B69&amp;Sheet3!D69,'Borrowing database'!B:B,0))</f>
        <v>42857</v>
      </c>
    </row>
    <row r="70" spans="1:5">
      <c r="A70">
        <f>COUNTIF('Borrowing database'!F:F,Sheet3!B70)</f>
        <v>2</v>
      </c>
      <c r="B70" s="1">
        <v>65</v>
      </c>
      <c r="C70" s="2" t="s">
        <v>76</v>
      </c>
      <c r="D70" s="2" t="s">
        <v>175</v>
      </c>
      <c r="E70"/>
    </row>
    <row r="71" spans="1:5">
      <c r="A71">
        <f>COUNTIF('Borrowing database'!F:F,Sheet3!B71)</f>
        <v>3</v>
      </c>
      <c r="B71" s="1">
        <v>66</v>
      </c>
      <c r="C71" s="2" t="s">
        <v>77</v>
      </c>
      <c r="D71" s="2" t="s">
        <v>139</v>
      </c>
      <c r="E71" s="8">
        <f>INDEX('Borrowing database'!G:G,MATCH(Sheet3!B71&amp;Sheet3!D71,'Borrowing database'!B:B,0))</f>
        <v>42860</v>
      </c>
    </row>
    <row r="72" spans="1:5">
      <c r="A72">
        <f>COUNTIF('Borrowing database'!F:F,Sheet3!B72)</f>
        <v>4</v>
      </c>
      <c r="B72" s="1">
        <v>67</v>
      </c>
      <c r="C72" s="2" t="s">
        <v>78</v>
      </c>
      <c r="D72" s="2" t="s">
        <v>167</v>
      </c>
      <c r="E72" s="8">
        <f>INDEX('Borrowing database'!G:G,MATCH(Sheet3!B72&amp;Sheet3!D72,'Borrowing database'!B:B,0))</f>
        <v>42864</v>
      </c>
    </row>
    <row r="73" spans="1:5">
      <c r="A73">
        <f>COUNTIF('Borrowing database'!F:F,Sheet3!B73)</f>
        <v>1</v>
      </c>
      <c r="B73" s="1">
        <v>68</v>
      </c>
      <c r="C73" s="2" t="s">
        <v>79</v>
      </c>
      <c r="D73" s="2" t="s">
        <v>175</v>
      </c>
      <c r="E73"/>
    </row>
    <row r="74" spans="1:5">
      <c r="A74">
        <f>COUNTIF('Borrowing database'!F:F,Sheet3!B74)</f>
        <v>3</v>
      </c>
      <c r="B74" s="1">
        <v>69</v>
      </c>
      <c r="C74" s="2" t="s">
        <v>80</v>
      </c>
      <c r="D74" s="2" t="s">
        <v>140</v>
      </c>
      <c r="E74" s="8">
        <f>INDEX('Borrowing database'!G:G,MATCH(Sheet3!B74&amp;Sheet3!D74,'Borrowing database'!B:B,0))</f>
        <v>42864</v>
      </c>
    </row>
    <row r="75" spans="1:5">
      <c r="A75">
        <f>COUNTIF('Borrowing database'!F:F,Sheet3!B75)</f>
        <v>3</v>
      </c>
      <c r="B75" s="1">
        <v>70</v>
      </c>
      <c r="C75" s="2" t="s">
        <v>81</v>
      </c>
      <c r="D75" s="2" t="s">
        <v>167</v>
      </c>
      <c r="E75" s="8">
        <f>INDEX('Borrowing database'!G:G,MATCH(Sheet3!B75&amp;Sheet3!D75,'Borrowing database'!B:B,0))</f>
        <v>42857</v>
      </c>
    </row>
    <row r="76" spans="1:5">
      <c r="A76">
        <f>COUNTIF('Borrowing database'!F:F,Sheet3!B76)</f>
        <v>2</v>
      </c>
      <c r="B76" s="1">
        <v>71</v>
      </c>
      <c r="C76" s="2" t="s">
        <v>82</v>
      </c>
      <c r="D76" s="2" t="s">
        <v>167</v>
      </c>
      <c r="E76" s="8">
        <f>INDEX('Borrowing database'!G:G,MATCH(Sheet3!B76&amp;Sheet3!D76,'Borrowing database'!B:B,0))</f>
        <v>42864</v>
      </c>
    </row>
    <row r="77" spans="1:5">
      <c r="A77">
        <f>COUNTIF('Borrowing database'!F:F,Sheet3!B77)</f>
        <v>3</v>
      </c>
      <c r="B77" s="1">
        <v>72</v>
      </c>
      <c r="C77" s="2" t="s">
        <v>83</v>
      </c>
      <c r="D77" s="2" t="s">
        <v>126</v>
      </c>
      <c r="E77" s="8">
        <f>INDEX('Borrowing database'!G:G,MATCH(Sheet3!B77&amp;Sheet3!D77,'Borrowing database'!B:B,0))</f>
        <v>42864</v>
      </c>
    </row>
    <row r="78" spans="1:5">
      <c r="A78">
        <f>COUNTIF('Borrowing database'!F:F,Sheet3!B78)</f>
        <v>5</v>
      </c>
      <c r="B78" s="1">
        <v>73</v>
      </c>
      <c r="C78" s="2" t="s">
        <v>84</v>
      </c>
      <c r="D78" s="2" t="s">
        <v>136</v>
      </c>
      <c r="E78" s="8">
        <f>INDEX('Borrowing database'!G:G,MATCH(Sheet3!B78&amp;Sheet3!D78,'Borrowing database'!B:B,0))</f>
        <v>42857</v>
      </c>
    </row>
    <row r="79" spans="1:5">
      <c r="A79">
        <f>COUNTIF('Borrowing database'!F:F,Sheet3!B79)</f>
        <v>4</v>
      </c>
      <c r="B79" s="1">
        <v>74</v>
      </c>
      <c r="C79" s="2" t="s">
        <v>85</v>
      </c>
      <c r="D79" s="2" t="s">
        <v>167</v>
      </c>
      <c r="E79" s="8">
        <f>INDEX('Borrowing database'!G:G,MATCH(Sheet3!B79&amp;Sheet3!D79,'Borrowing database'!B:B,0))</f>
        <v>42867</v>
      </c>
    </row>
    <row r="80" spans="1:5">
      <c r="A80">
        <f>COUNTIF('Borrowing database'!F:F,Sheet3!B80)</f>
        <v>0</v>
      </c>
      <c r="B80" s="1">
        <v>75</v>
      </c>
      <c r="C80" s="2" t="s">
        <v>86</v>
      </c>
      <c r="D80" s="2" t="s">
        <v>175</v>
      </c>
      <c r="E80"/>
    </row>
    <row r="81" spans="1:5">
      <c r="A81">
        <f>COUNTIF('Borrowing database'!F:F,Sheet3!B81)</f>
        <v>2</v>
      </c>
      <c r="B81" s="1">
        <v>76</v>
      </c>
      <c r="C81" s="2" t="s">
        <v>87</v>
      </c>
      <c r="D81" s="2" t="s">
        <v>175</v>
      </c>
      <c r="E81"/>
    </row>
    <row r="82" spans="1:5">
      <c r="A82">
        <f>COUNTIF('Borrowing database'!F:F,Sheet3!B82)</f>
        <v>0</v>
      </c>
      <c r="B82" s="1">
        <v>77</v>
      </c>
      <c r="C82" s="2" t="s">
        <v>88</v>
      </c>
      <c r="D82" s="2" t="s">
        <v>175</v>
      </c>
      <c r="E82"/>
    </row>
    <row r="83" spans="1:5">
      <c r="A83">
        <f>COUNTIF('Borrowing database'!F:F,Sheet3!B83)</f>
        <v>3</v>
      </c>
      <c r="B83" s="1">
        <v>78</v>
      </c>
      <c r="C83" s="2" t="s">
        <v>89</v>
      </c>
      <c r="D83" s="2" t="s">
        <v>141</v>
      </c>
      <c r="E83" s="8">
        <f>INDEX('Borrowing database'!G:G,MATCH(Sheet3!B83&amp;Sheet3!D83,'Borrowing database'!B:B,0))</f>
        <v>42860</v>
      </c>
    </row>
    <row r="84" spans="1:5">
      <c r="A84">
        <f>COUNTIF('Borrowing database'!F:F,Sheet3!B84)</f>
        <v>3</v>
      </c>
      <c r="B84" s="1">
        <v>79</v>
      </c>
      <c r="C84" s="2" t="s">
        <v>90</v>
      </c>
      <c r="D84" s="2" t="s">
        <v>141</v>
      </c>
      <c r="E84" s="8">
        <f>INDEX('Borrowing database'!G:G,MATCH(Sheet3!B84&amp;Sheet3!D84,'Borrowing database'!B:B,0))</f>
        <v>42860</v>
      </c>
    </row>
    <row r="85" spans="1:5">
      <c r="A85">
        <f>COUNTIF('Borrowing database'!F:F,Sheet3!B85)</f>
        <v>3</v>
      </c>
      <c r="B85" s="1">
        <v>80</v>
      </c>
      <c r="C85" s="2" t="s">
        <v>91</v>
      </c>
      <c r="D85" s="2" t="s">
        <v>126</v>
      </c>
      <c r="E85" s="8">
        <f>INDEX('Borrowing database'!G:G,MATCH(Sheet3!B85&amp;Sheet3!D85,'Borrowing database'!B:B,0))</f>
        <v>42857</v>
      </c>
    </row>
    <row r="86" spans="1:5">
      <c r="A86">
        <f>COUNTIF('Borrowing database'!F:F,Sheet3!B86)</f>
        <v>1</v>
      </c>
      <c r="B86" s="1">
        <v>81</v>
      </c>
      <c r="C86" s="2" t="s">
        <v>92</v>
      </c>
      <c r="D86" s="2" t="s">
        <v>136</v>
      </c>
      <c r="E86" s="8">
        <f>INDEX('Borrowing database'!G:G,MATCH(Sheet3!B86&amp;Sheet3!D86,'Borrowing database'!B:B,0))</f>
        <v>42864</v>
      </c>
    </row>
    <row r="87" spans="1:5">
      <c r="A87">
        <f>COUNTIF('Borrowing database'!F:F,Sheet3!B87)</f>
        <v>0</v>
      </c>
      <c r="B87" s="1">
        <v>82</v>
      </c>
      <c r="C87" s="2" t="s">
        <v>93</v>
      </c>
      <c r="D87" s="2" t="s">
        <v>175</v>
      </c>
      <c r="E87"/>
    </row>
    <row r="88" spans="1:5">
      <c r="A88">
        <f>COUNTIF('Borrowing database'!F:F,Sheet3!B88)</f>
        <v>1</v>
      </c>
      <c r="B88" s="1">
        <v>83</v>
      </c>
      <c r="C88" s="2" t="s">
        <v>94</v>
      </c>
      <c r="D88" s="2" t="s">
        <v>175</v>
      </c>
      <c r="E88"/>
    </row>
    <row r="89" spans="1:5">
      <c r="A89">
        <f>COUNTIF('Borrowing database'!F:F,Sheet3!B89)</f>
        <v>4</v>
      </c>
      <c r="B89" s="1">
        <v>84</v>
      </c>
      <c r="C89" s="2" t="s">
        <v>95</v>
      </c>
      <c r="D89" s="2" t="s">
        <v>139</v>
      </c>
      <c r="E89" s="8">
        <f>INDEX('Borrowing database'!G:G,MATCH(Sheet3!B89&amp;Sheet3!D89,'Borrowing database'!B:B,0))</f>
        <v>42860</v>
      </c>
    </row>
    <row r="90" spans="1:5">
      <c r="A90">
        <f>COUNTIF('Borrowing database'!F:F,Sheet3!B90)</f>
        <v>3</v>
      </c>
      <c r="B90" s="1">
        <v>85</v>
      </c>
      <c r="C90" s="2" t="s">
        <v>96</v>
      </c>
      <c r="D90" s="2" t="s">
        <v>143</v>
      </c>
      <c r="E90" s="8">
        <f>INDEX('Borrowing database'!G:G,MATCH(Sheet3!B90&amp;Sheet3!D90,'Borrowing database'!B:B,0))</f>
        <v>42860</v>
      </c>
    </row>
    <row r="91" spans="1:5">
      <c r="A91">
        <f>COUNTIF('Borrowing database'!F:F,Sheet3!B91)</f>
        <v>1</v>
      </c>
      <c r="B91" s="1">
        <v>86</v>
      </c>
      <c r="C91" s="2" t="s">
        <v>97</v>
      </c>
      <c r="D91" s="2" t="s">
        <v>175</v>
      </c>
      <c r="E91"/>
    </row>
    <row r="92" spans="1:5">
      <c r="A92">
        <f>COUNTIF('Borrowing database'!F:F,Sheet3!B92)</f>
        <v>3</v>
      </c>
      <c r="B92" s="1">
        <v>87</v>
      </c>
      <c r="C92" s="2" t="s">
        <v>98</v>
      </c>
      <c r="D92" s="2" t="s">
        <v>136</v>
      </c>
      <c r="E92" s="8">
        <f>INDEX('Borrowing database'!G:G,MATCH(Sheet3!B92&amp;Sheet3!D92,'Borrowing database'!B:B,0))</f>
        <v>42857</v>
      </c>
    </row>
    <row r="93" spans="1:5">
      <c r="A93">
        <f>COUNTIF('Borrowing database'!F:F,Sheet3!B93)</f>
        <v>4</v>
      </c>
      <c r="B93" s="1">
        <v>88</v>
      </c>
      <c r="C93" s="2" t="s">
        <v>99</v>
      </c>
      <c r="D93" s="2" t="s">
        <v>175</v>
      </c>
      <c r="E93"/>
    </row>
    <row r="94" spans="1:5">
      <c r="A94">
        <f>COUNTIF('Borrowing database'!F:F,Sheet3!B94)</f>
        <v>0</v>
      </c>
      <c r="B94" s="1">
        <v>89</v>
      </c>
      <c r="C94" s="2" t="s">
        <v>101</v>
      </c>
      <c r="D94" s="2" t="s">
        <v>175</v>
      </c>
      <c r="E94"/>
    </row>
    <row r="95" spans="1:5">
      <c r="A95">
        <f>COUNTIF('Borrowing database'!F:F,Sheet3!B95)</f>
        <v>0</v>
      </c>
      <c r="B95" s="1">
        <v>90</v>
      </c>
      <c r="C95" s="2" t="s">
        <v>100</v>
      </c>
      <c r="D95" s="2" t="s">
        <v>175</v>
      </c>
      <c r="E95"/>
    </row>
    <row r="96" spans="1:5">
      <c r="A96">
        <f>COUNTIF('Borrowing database'!F:F,Sheet3!B96)</f>
        <v>3</v>
      </c>
      <c r="B96" s="1">
        <v>91</v>
      </c>
      <c r="C96" s="2" t="s">
        <v>102</v>
      </c>
      <c r="D96" s="2" t="s">
        <v>133</v>
      </c>
      <c r="E96" s="8">
        <f>INDEX('Borrowing database'!G:G,MATCH(Sheet3!B96&amp;Sheet3!D96,'Borrowing database'!B:B,0))</f>
        <v>42857</v>
      </c>
    </row>
    <row r="97" spans="1:5">
      <c r="A97">
        <f>COUNTIF('Borrowing database'!F:F,Sheet3!B97)</f>
        <v>3</v>
      </c>
      <c r="B97" s="1">
        <v>92</v>
      </c>
      <c r="C97" s="2" t="s">
        <v>103</v>
      </c>
      <c r="D97" s="2" t="s">
        <v>137</v>
      </c>
      <c r="E97" s="8">
        <f>INDEX('Borrowing database'!G:G,MATCH(Sheet3!B97&amp;Sheet3!D97,'Borrowing database'!B:B,0))</f>
        <v>42864</v>
      </c>
    </row>
    <row r="98" spans="1:5">
      <c r="A98">
        <f>COUNTIF('Borrowing database'!F:F,Sheet3!B98)</f>
        <v>2</v>
      </c>
      <c r="B98" s="1">
        <v>93</v>
      </c>
      <c r="C98" s="2" t="s">
        <v>104</v>
      </c>
      <c r="D98" s="2" t="s">
        <v>135</v>
      </c>
      <c r="E98" s="8">
        <f>INDEX('Borrowing database'!G:G,MATCH(Sheet3!B98&amp;Sheet3!D98,'Borrowing database'!B:B,0))</f>
        <v>42857</v>
      </c>
    </row>
    <row r="99" spans="1:5">
      <c r="A99">
        <f>COUNTIF('Borrowing database'!F:F,Sheet3!B99)</f>
        <v>2</v>
      </c>
      <c r="B99" s="1">
        <v>94</v>
      </c>
      <c r="C99" s="2" t="s">
        <v>105</v>
      </c>
      <c r="D99" s="2" t="s">
        <v>136</v>
      </c>
      <c r="E99" s="8">
        <f>INDEX('Borrowing database'!G:G,MATCH(Sheet3!B99&amp;Sheet3!D99,'Borrowing database'!B:B,0))</f>
        <v>42857</v>
      </c>
    </row>
    <row r="100" spans="1:5">
      <c r="A100">
        <f>COUNTIF('Borrowing database'!F:F,Sheet3!B100)</f>
        <v>1</v>
      </c>
      <c r="B100" s="1">
        <v>95</v>
      </c>
      <c r="C100" s="2" t="s">
        <v>106</v>
      </c>
      <c r="D100" s="2" t="s">
        <v>175</v>
      </c>
      <c r="E100"/>
    </row>
    <row r="101" spans="1:5">
      <c r="A101">
        <f>COUNTIF('Borrowing database'!F:F,Sheet3!B101)</f>
        <v>1</v>
      </c>
      <c r="B101" s="1">
        <v>96</v>
      </c>
      <c r="C101" s="2" t="s">
        <v>107</v>
      </c>
      <c r="D101" s="2" t="s">
        <v>134</v>
      </c>
      <c r="E101" s="8">
        <f>INDEX('Borrowing database'!G:G,MATCH(Sheet3!B101&amp;Sheet3!D101,'Borrowing database'!B:B,0))</f>
        <v>42867</v>
      </c>
    </row>
    <row r="102" spans="1:5">
      <c r="A102">
        <f>COUNTIF('Borrowing database'!F:F,Sheet3!B102)</f>
        <v>2</v>
      </c>
      <c r="B102" s="1">
        <v>97</v>
      </c>
      <c r="C102" s="2" t="s">
        <v>108</v>
      </c>
      <c r="D102" s="2" t="s">
        <v>135</v>
      </c>
      <c r="E102" s="8">
        <f>INDEX('Borrowing database'!G:G,MATCH(Sheet3!B102&amp;Sheet3!D102,'Borrowing database'!B:B,0))</f>
        <v>42857</v>
      </c>
    </row>
    <row r="103" spans="1:5">
      <c r="A103">
        <f>COUNTIF('Borrowing database'!F:F,Sheet3!B103)</f>
        <v>1</v>
      </c>
      <c r="B103" s="1">
        <v>98</v>
      </c>
      <c r="C103" s="2" t="s">
        <v>109</v>
      </c>
      <c r="D103" s="2" t="s">
        <v>134</v>
      </c>
      <c r="E103" s="8">
        <f>INDEX('Borrowing database'!G:G,MATCH(Sheet3!B103&amp;Sheet3!D103,'Borrowing database'!B:B,0))</f>
        <v>42867</v>
      </c>
    </row>
    <row r="104" spans="1:5">
      <c r="A104">
        <f>COUNTIF('Borrowing database'!F:F,Sheet3!B104)</f>
        <v>0</v>
      </c>
      <c r="B104" s="1">
        <v>99</v>
      </c>
      <c r="C104" s="2" t="s">
        <v>110</v>
      </c>
      <c r="D104" s="2" t="s">
        <v>175</v>
      </c>
      <c r="E104"/>
    </row>
    <row r="105" spans="1:5">
      <c r="A105">
        <f>COUNTIF('Borrowing database'!F:F,Sheet3!B105)</f>
        <v>0</v>
      </c>
      <c r="B105" s="1">
        <v>100</v>
      </c>
      <c r="C105" s="2" t="s">
        <v>111</v>
      </c>
      <c r="D105" s="2" t="s">
        <v>175</v>
      </c>
      <c r="E105"/>
    </row>
    <row r="106" spans="1:5">
      <c r="A106">
        <f>COUNTIF('Borrowing database'!F:F,Sheet3!B106)</f>
        <v>1</v>
      </c>
      <c r="B106" s="1">
        <v>101</v>
      </c>
      <c r="C106" s="2" t="s">
        <v>112</v>
      </c>
      <c r="D106" s="2" t="s">
        <v>132</v>
      </c>
      <c r="E106" s="8">
        <f>INDEX('Borrowing database'!G:G,MATCH(Sheet3!B106&amp;Sheet3!D106,'Borrowing database'!B:B,0))</f>
        <v>42857</v>
      </c>
    </row>
    <row r="107" spans="1:5">
      <c r="A107">
        <f>COUNTIF('Borrowing database'!F:F,Sheet3!B107)</f>
        <v>1</v>
      </c>
      <c r="B107" s="1">
        <v>102</v>
      </c>
      <c r="C107" s="2" t="s">
        <v>113</v>
      </c>
      <c r="D107" s="2" t="s">
        <v>175</v>
      </c>
      <c r="E107"/>
    </row>
    <row r="108" spans="1:5">
      <c r="A108">
        <f>COUNTIF('Borrowing database'!F:F,Sheet3!B108)</f>
        <v>0</v>
      </c>
      <c r="B108" s="1">
        <v>103</v>
      </c>
      <c r="C108" s="2" t="s">
        <v>114</v>
      </c>
      <c r="D108" s="2" t="s">
        <v>175</v>
      </c>
      <c r="E108"/>
    </row>
    <row r="109" spans="1:5">
      <c r="A109">
        <f>COUNTIF('Borrowing database'!F:F,Sheet3!B109)</f>
        <v>0</v>
      </c>
      <c r="B109" s="1">
        <v>104</v>
      </c>
      <c r="C109" s="2" t="s">
        <v>115</v>
      </c>
      <c r="D109" s="2" t="s">
        <v>175</v>
      </c>
      <c r="E109"/>
    </row>
    <row r="110" spans="1:5">
      <c r="A110">
        <f>COUNTIF('Borrowing database'!F:F,Sheet3!B110)</f>
        <v>1</v>
      </c>
      <c r="B110" s="1">
        <v>105</v>
      </c>
      <c r="C110" s="2" t="s">
        <v>116</v>
      </c>
      <c r="D110" s="2" t="s">
        <v>137</v>
      </c>
      <c r="E110" s="8">
        <f>INDEX('Borrowing database'!G:G,MATCH(Sheet3!B110&amp;Sheet3!D110,'Borrowing database'!B:B,0))</f>
        <v>42864</v>
      </c>
    </row>
    <row r="111" spans="1:5">
      <c r="A111">
        <f>COUNTIF('Borrowing database'!F:F,Sheet3!B111)</f>
        <v>0</v>
      </c>
      <c r="B111" s="1">
        <v>106</v>
      </c>
      <c r="C111" s="2" t="s">
        <v>117</v>
      </c>
      <c r="D111" s="2" t="s">
        <v>175</v>
      </c>
      <c r="E111"/>
    </row>
    <row r="112" spans="1:5">
      <c r="A112">
        <f>COUNTIF('Borrowing database'!F:F,Sheet3!B112)</f>
        <v>5</v>
      </c>
      <c r="B112" s="1">
        <v>107</v>
      </c>
      <c r="C112" s="2" t="s">
        <v>118</v>
      </c>
      <c r="D112" s="2" t="s">
        <v>128</v>
      </c>
      <c r="E112" s="8">
        <f>INDEX('Borrowing database'!G:G,MATCH(Sheet3!B112&amp;Sheet3!D112,'Borrowing database'!B:B,0))</f>
        <v>42857</v>
      </c>
    </row>
    <row r="113" spans="1:5">
      <c r="A113">
        <f>COUNTIF('Borrowing database'!F:F,Sheet3!B113)</f>
        <v>5</v>
      </c>
      <c r="B113" s="1">
        <v>108</v>
      </c>
      <c r="C113" s="2" t="s">
        <v>119</v>
      </c>
      <c r="D113" s="2" t="s">
        <v>137</v>
      </c>
      <c r="E113" s="8">
        <f>INDEX('Borrowing database'!G:G,MATCH(Sheet3!B113&amp;Sheet3!D113,'Borrowing database'!B:B,0))</f>
        <v>42864</v>
      </c>
    </row>
    <row r="114" spans="1:5">
      <c r="A114">
        <f>COUNTIF('Borrowing database'!F:F,Sheet3!B114)</f>
        <v>4</v>
      </c>
      <c r="B114" s="1">
        <v>109</v>
      </c>
      <c r="C114" s="2" t="s">
        <v>120</v>
      </c>
      <c r="D114" s="2" t="s">
        <v>175</v>
      </c>
      <c r="E114"/>
    </row>
    <row r="115" spans="1:5">
      <c r="A115">
        <f>COUNTIF('Borrowing database'!F:F,Sheet3!B115)</f>
        <v>2</v>
      </c>
      <c r="B115" s="1">
        <v>110</v>
      </c>
      <c r="C115" s="2" t="s">
        <v>121</v>
      </c>
      <c r="D115" s="2" t="s">
        <v>175</v>
      </c>
      <c r="E115"/>
    </row>
    <row r="116" spans="1:5">
      <c r="A116">
        <f>COUNTIF('Borrowing database'!F:F,Sheet3!B116)</f>
        <v>0</v>
      </c>
      <c r="B116" s="1">
        <v>111</v>
      </c>
      <c r="C116" s="2" t="s">
        <v>122</v>
      </c>
      <c r="D116" s="2" t="s">
        <v>175</v>
      </c>
      <c r="E116"/>
    </row>
    <row r="117" spans="1:5">
      <c r="B117" s="1">
        <v>112</v>
      </c>
      <c r="C117" s="2" t="s">
        <v>178</v>
      </c>
    </row>
    <row r="118" spans="1:5">
      <c r="B118" s="1">
        <v>113</v>
      </c>
      <c r="C118" s="2" t="s">
        <v>179</v>
      </c>
    </row>
    <row r="119" spans="1:5">
      <c r="B119" s="1">
        <v>114</v>
      </c>
      <c r="C119" s="2" t="s">
        <v>180</v>
      </c>
    </row>
    <row r="120" spans="1:5">
      <c r="B120" s="1">
        <v>115</v>
      </c>
      <c r="C120" s="2" t="s">
        <v>181</v>
      </c>
    </row>
    <row r="121" spans="1:5">
      <c r="B121" s="1">
        <v>116</v>
      </c>
      <c r="C121" s="2" t="s">
        <v>182</v>
      </c>
    </row>
    <row r="122" spans="1:5">
      <c r="B122" s="1">
        <v>117</v>
      </c>
      <c r="C122" s="2" t="s">
        <v>183</v>
      </c>
    </row>
    <row r="123" spans="1:5">
      <c r="B123" s="1">
        <v>118</v>
      </c>
      <c r="C123" s="2" t="s">
        <v>184</v>
      </c>
    </row>
    <row r="124" spans="1:5">
      <c r="B124" s="1">
        <v>119</v>
      </c>
      <c r="C124" s="2" t="s">
        <v>185</v>
      </c>
    </row>
    <row r="125" spans="1:5">
      <c r="B125" s="1">
        <v>120</v>
      </c>
      <c r="C125" s="2" t="s">
        <v>186</v>
      </c>
    </row>
    <row r="126" spans="1:5">
      <c r="B126" s="1">
        <v>121</v>
      </c>
      <c r="C126" s="2" t="s">
        <v>187</v>
      </c>
    </row>
    <row r="127" spans="1:5">
      <c r="B127" s="1">
        <v>122</v>
      </c>
      <c r="C127" s="2" t="s">
        <v>188</v>
      </c>
    </row>
    <row r="128" spans="1:5">
      <c r="B128" s="1">
        <v>123</v>
      </c>
      <c r="C128" s="2" t="s">
        <v>189</v>
      </c>
    </row>
    <row r="129" spans="2:3">
      <c r="B129" s="1">
        <v>124</v>
      </c>
      <c r="C129" s="2" t="s">
        <v>190</v>
      </c>
    </row>
    <row r="130" spans="2:3">
      <c r="B130" s="1">
        <v>125</v>
      </c>
      <c r="C130" s="2" t="s">
        <v>191</v>
      </c>
    </row>
    <row r="131" spans="2:3">
      <c r="B131" s="1">
        <v>126</v>
      </c>
      <c r="C131" s="2" t="s">
        <v>192</v>
      </c>
    </row>
    <row r="132" spans="2:3">
      <c r="B132" s="1">
        <v>127</v>
      </c>
      <c r="C132" s="2" t="s">
        <v>193</v>
      </c>
    </row>
    <row r="133" spans="2:3">
      <c r="B133" s="1">
        <v>128</v>
      </c>
      <c r="C133" s="2" t="s">
        <v>194</v>
      </c>
    </row>
    <row r="134" spans="2:3">
      <c r="B134" s="1">
        <v>129</v>
      </c>
      <c r="C134" s="2" t="s">
        <v>195</v>
      </c>
    </row>
    <row r="135" spans="2:3">
      <c r="B135" s="1">
        <v>130</v>
      </c>
      <c r="C135" s="2" t="s">
        <v>196</v>
      </c>
    </row>
    <row r="136" spans="2:3">
      <c r="B136" s="1">
        <v>131</v>
      </c>
      <c r="C136" s="2" t="s">
        <v>197</v>
      </c>
    </row>
    <row r="137" spans="2:3">
      <c r="B137" s="1">
        <v>132</v>
      </c>
      <c r="C137" s="2" t="s">
        <v>198</v>
      </c>
    </row>
    <row r="138" spans="2:3">
      <c r="B138" s="1">
        <v>133</v>
      </c>
      <c r="C138" s="2" t="s">
        <v>199</v>
      </c>
    </row>
    <row r="139" spans="2:3">
      <c r="B139" s="1">
        <v>134</v>
      </c>
      <c r="C139" s="2" t="s">
        <v>200</v>
      </c>
    </row>
    <row r="140" spans="2:3">
      <c r="B140" s="1">
        <v>135</v>
      </c>
      <c r="C140" s="2" t="s">
        <v>201</v>
      </c>
    </row>
    <row r="141" spans="2:3">
      <c r="B141" s="1">
        <v>136</v>
      </c>
      <c r="C141" s="2" t="s">
        <v>202</v>
      </c>
    </row>
    <row r="142" spans="2:3">
      <c r="B142" s="1">
        <v>137</v>
      </c>
      <c r="C142" s="2" t="s">
        <v>203</v>
      </c>
    </row>
    <row r="143" spans="2:3">
      <c r="B143" s="1">
        <v>138</v>
      </c>
      <c r="C143" s="2" t="s">
        <v>204</v>
      </c>
    </row>
    <row r="144" spans="2:3">
      <c r="B144" s="1">
        <v>139</v>
      </c>
      <c r="C144" s="2" t="s">
        <v>209</v>
      </c>
    </row>
    <row r="145" spans="2:3">
      <c r="B145" s="1">
        <v>140</v>
      </c>
      <c r="C145" s="2" t="s">
        <v>212</v>
      </c>
    </row>
    <row r="146" spans="2:3">
      <c r="B146" s="1">
        <v>141</v>
      </c>
      <c r="C146" s="2" t="s">
        <v>213</v>
      </c>
    </row>
    <row r="147" spans="2:3">
      <c r="B147" s="1">
        <v>142</v>
      </c>
      <c r="C147" s="2" t="s">
        <v>214</v>
      </c>
    </row>
    <row r="148" spans="2:3">
      <c r="B148" s="1">
        <v>143</v>
      </c>
      <c r="C148" s="2" t="s">
        <v>215</v>
      </c>
    </row>
    <row r="149" spans="2:3">
      <c r="B149" s="1">
        <v>144</v>
      </c>
      <c r="C149" s="2" t="s">
        <v>216</v>
      </c>
    </row>
    <row r="150" spans="2:3">
      <c r="B150" s="1">
        <v>145</v>
      </c>
      <c r="C150" s="2" t="s">
        <v>217</v>
      </c>
    </row>
    <row r="151" spans="2:3">
      <c r="B151" s="1">
        <v>146</v>
      </c>
      <c r="C151" s="2" t="s">
        <v>218</v>
      </c>
    </row>
    <row r="152" spans="2:3">
      <c r="B152" s="1">
        <v>147</v>
      </c>
      <c r="C152" s="2" t="s">
        <v>219</v>
      </c>
    </row>
    <row r="153" spans="2:3">
      <c r="B153" s="1">
        <v>148</v>
      </c>
      <c r="C153" s="2" t="s">
        <v>220</v>
      </c>
    </row>
    <row r="154" spans="2:3">
      <c r="B154" s="1">
        <v>149</v>
      </c>
      <c r="C154" s="2" t="s">
        <v>221</v>
      </c>
    </row>
    <row r="155" spans="2:3">
      <c r="B155" s="1">
        <v>150</v>
      </c>
      <c r="C155" s="2" t="s">
        <v>222</v>
      </c>
    </row>
    <row r="156" spans="2:3">
      <c r="B156" s="1">
        <v>151</v>
      </c>
      <c r="C156" s="2" t="s">
        <v>223</v>
      </c>
    </row>
    <row r="157" spans="2:3">
      <c r="B157" s="1">
        <v>152</v>
      </c>
      <c r="C157" s="2" t="s">
        <v>224</v>
      </c>
    </row>
    <row r="158" spans="2:3">
      <c r="B158" s="1">
        <v>153</v>
      </c>
      <c r="C158" s="2" t="s">
        <v>225</v>
      </c>
    </row>
    <row r="159" spans="2:3">
      <c r="B159" s="1">
        <v>154</v>
      </c>
      <c r="C159" s="2" t="s">
        <v>226</v>
      </c>
    </row>
    <row r="160" spans="2:3">
      <c r="B160" s="1">
        <v>155</v>
      </c>
      <c r="C160" s="2" t="s">
        <v>227</v>
      </c>
    </row>
    <row r="161" spans="2:3">
      <c r="B161" s="1">
        <v>156</v>
      </c>
      <c r="C161" s="2" t="s">
        <v>228</v>
      </c>
    </row>
    <row r="162" spans="2:3">
      <c r="B162" s="1">
        <v>157</v>
      </c>
      <c r="C162" s="2" t="s">
        <v>229</v>
      </c>
    </row>
    <row r="163" spans="2:3">
      <c r="B163" s="1">
        <v>158</v>
      </c>
      <c r="C163" s="2" t="s">
        <v>230</v>
      </c>
    </row>
  </sheetData>
  <conditionalFormatting sqref="N5:N10">
    <cfRule type="timePeriod" dxfId="2" priority="1" timePeriod="thisMonth">
      <formula>AND(MONTH(N5)=MONTH(TODAY()),YEAR(N5)=YEAR(TODAY()))</formula>
    </cfRule>
    <cfRule type="timePeriod" dxfId="1" priority="2" timePeriod="last7Days">
      <formula>AND(TODAY()-FLOOR(N5,1)&lt;=6,FLOOR(N5,1)&lt;=TODAY())</formula>
    </cfRule>
    <cfRule type="timePeriod" dxfId="0" priority="3" timePeriod="thisWeek">
      <formula>AND(TODAY()-ROUNDDOWN(N5,0)&lt;=WEEKDAY(TODAY())-1,ROUNDDOWN(N5,0)-TODAY()&lt;=7-WEEKDAY(TODAY()))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C2:E5"/>
  <sheetViews>
    <sheetView workbookViewId="0">
      <selection activeCell="E6" sqref="E6"/>
    </sheetView>
  </sheetViews>
  <sheetFormatPr defaultRowHeight="15"/>
  <cols>
    <col min="3" max="3" width="10.7109375" bestFit="1" customWidth="1"/>
  </cols>
  <sheetData>
    <row r="2" spans="3:5">
      <c r="C2" t="s">
        <v>412</v>
      </c>
      <c r="D2" t="s">
        <v>413</v>
      </c>
      <c r="E2" t="s">
        <v>414</v>
      </c>
    </row>
    <row r="3" spans="3:5">
      <c r="C3" s="3">
        <v>42923</v>
      </c>
      <c r="D3" t="s">
        <v>415</v>
      </c>
      <c r="E3" t="s">
        <v>419</v>
      </c>
    </row>
    <row r="4" spans="3:5">
      <c r="C4" s="3">
        <v>42928</v>
      </c>
      <c r="D4" t="s">
        <v>415</v>
      </c>
      <c r="E4" t="s">
        <v>420</v>
      </c>
    </row>
    <row r="5" spans="3:5">
      <c r="C5" s="3">
        <v>42929</v>
      </c>
      <c r="D5" t="s">
        <v>415</v>
      </c>
      <c r="E5" t="s">
        <v>425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11" sqref="H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Members Info</vt:lpstr>
      <vt:lpstr>Books Database</vt:lpstr>
      <vt:lpstr>Borrowing database</vt:lpstr>
      <vt:lpstr>Sheet3</vt:lpstr>
      <vt:lpstr>Activities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Nishna's Mum</dc:creator>
  <cp:lastModifiedBy>Nishna's Mum</cp:lastModifiedBy>
  <cp:lastPrinted>2017-06-06T01:32:12Z</cp:lastPrinted>
  <dcterms:created xsi:type="dcterms:W3CDTF">2016-12-08T09:08:17Z</dcterms:created>
  <dcterms:modified xsi:type="dcterms:W3CDTF">2018-01-18T09:24:58Z</dcterms:modified>
</cp:coreProperties>
</file>